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atarinaNordinThorpe\Leader Sjö, Skog &amp; Fjäll\Kontor - NY\PROJEKT\Blanketter för projekten\"/>
    </mc:Choice>
  </mc:AlternateContent>
  <bookViews>
    <workbookView xWindow="0" yWindow="0" windowWidth="20490" windowHeight="7650"/>
  </bookViews>
  <sheets>
    <sheet name="ARBETSBLAD" sheetId="1" r:id="rId1"/>
    <sheet name="Excel-tips" sheetId="5" state="hidden" r:id="rId2"/>
    <sheet name="Bilaga 2" sheetId="8" state="hidden" r:id="rId3"/>
    <sheet name="INSTRUKTION" sheetId="2" r:id="rId4"/>
    <sheet name="EXEMPEL" sheetId="10" r:id="rId5"/>
    <sheet name="Timlöneberäkning" sheetId="11" state="hidden" r:id="rId6"/>
    <sheet name="FÖRKLARING SCHABLONER" sheetId="4" r:id="rId7"/>
  </sheets>
  <calcPr calcId="162913"/>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B6" i="1" l="1"/>
  <c r="H157" i="1"/>
  <c r="H156" i="1"/>
  <c r="H155" i="1"/>
  <c r="H154" i="1"/>
  <c r="H153" i="1"/>
  <c r="H152" i="1"/>
  <c r="H151" i="1"/>
  <c r="H150" i="1"/>
  <c r="H149" i="1"/>
  <c r="H148" i="1"/>
  <c r="H147" i="1"/>
  <c r="H146" i="1"/>
  <c r="H145" i="1"/>
  <c r="H144" i="1"/>
  <c r="H143" i="1"/>
  <c r="H142" i="1"/>
  <c r="H139" i="1"/>
  <c r="H138" i="1"/>
  <c r="H137" i="1"/>
  <c r="H136" i="1"/>
  <c r="H130" i="1"/>
  <c r="H129" i="1"/>
  <c r="H128" i="1"/>
  <c r="H127" i="1"/>
  <c r="H126" i="1"/>
  <c r="H125" i="1"/>
  <c r="H124" i="1"/>
  <c r="H123" i="1"/>
  <c r="H122" i="1"/>
  <c r="H121" i="1"/>
  <c r="H120" i="1"/>
  <c r="H119" i="1"/>
  <c r="H118" i="1"/>
  <c r="H117" i="1"/>
  <c r="H116" i="1"/>
  <c r="H115" i="1"/>
  <c r="H112" i="1"/>
  <c r="H111" i="1"/>
  <c r="H110" i="1"/>
  <c r="H109" i="1"/>
  <c r="H104" i="1"/>
  <c r="H103" i="1"/>
  <c r="H102" i="1"/>
  <c r="I104" i="1" s="1"/>
  <c r="H101" i="1"/>
  <c r="H100" i="1"/>
  <c r="H99" i="1"/>
  <c r="H98" i="1"/>
  <c r="H97" i="1"/>
  <c r="H96" i="1"/>
  <c r="H95" i="1"/>
  <c r="H94" i="1"/>
  <c r="H93" i="1"/>
  <c r="H92" i="1"/>
  <c r="H91" i="1"/>
  <c r="H90" i="1"/>
  <c r="H89" i="1"/>
  <c r="H86" i="1"/>
  <c r="H85" i="1"/>
  <c r="H84" i="1"/>
  <c r="H83" i="1"/>
  <c r="H80" i="1"/>
  <c r="H79" i="1"/>
  <c r="H78" i="1"/>
  <c r="H77" i="1"/>
  <c r="H76" i="1"/>
  <c r="H75" i="1"/>
  <c r="H74" i="1"/>
  <c r="H73" i="1"/>
  <c r="H72" i="1"/>
  <c r="H71" i="1"/>
  <c r="H70" i="1"/>
  <c r="H69" i="1"/>
  <c r="H68" i="1"/>
  <c r="H67" i="1"/>
  <c r="H66" i="1"/>
  <c r="H65" i="1"/>
  <c r="H62" i="1"/>
  <c r="H61" i="1"/>
  <c r="H60" i="1"/>
  <c r="H59" i="1"/>
  <c r="H56" i="1"/>
  <c r="H55" i="1"/>
  <c r="H54" i="1"/>
  <c r="H53" i="1"/>
  <c r="H52" i="1"/>
  <c r="H51" i="1"/>
  <c r="H50" i="1"/>
  <c r="H49" i="1"/>
  <c r="H48" i="1"/>
  <c r="H47" i="1"/>
  <c r="H46" i="1"/>
  <c r="H45" i="1"/>
  <c r="H44" i="1"/>
  <c r="H43" i="1"/>
  <c r="H42" i="1"/>
  <c r="H41" i="1"/>
  <c r="H38" i="1"/>
  <c r="H37" i="1"/>
  <c r="H36" i="1"/>
  <c r="H35" i="1"/>
  <c r="H32" i="1"/>
  <c r="H31" i="1"/>
  <c r="H18" i="1"/>
  <c r="I157" i="1" l="1"/>
  <c r="G140" i="1"/>
  <c r="H140" i="1" s="1"/>
  <c r="G113" i="1"/>
  <c r="H113" i="1" s="1"/>
  <c r="G87" i="1"/>
  <c r="H87" i="1" s="1"/>
  <c r="I87" i="1" s="1"/>
  <c r="G88" i="1" s="1"/>
  <c r="H88" i="1" s="1"/>
  <c r="I88" i="1" s="1"/>
  <c r="G63" i="1"/>
  <c r="H63" i="1" s="1"/>
  <c r="I63" i="1" s="1"/>
  <c r="G64" i="1" s="1"/>
  <c r="H64" i="1" s="1"/>
  <c r="I64" i="1" s="1"/>
  <c r="G39" i="1"/>
  <c r="H39" i="1" s="1"/>
  <c r="I39" i="1" s="1"/>
  <c r="G40" i="1" s="1"/>
  <c r="H40" i="1" s="1"/>
  <c r="I40" i="1" s="1"/>
  <c r="I145" i="1"/>
  <c r="I154" i="1"/>
  <c r="I68" i="1"/>
  <c r="I77" i="1"/>
  <c r="I80" i="1"/>
  <c r="I53" i="1"/>
  <c r="I56" i="1"/>
  <c r="I118" i="1"/>
  <c r="I127" i="1"/>
  <c r="I140" i="1"/>
  <c r="G141" i="1" s="1"/>
  <c r="H141" i="1" s="1"/>
  <c r="I141" i="1" s="1"/>
  <c r="I44" i="1"/>
  <c r="I92" i="1"/>
  <c r="I101" i="1"/>
  <c r="I113" i="1"/>
  <c r="G114" i="1" s="1"/>
  <c r="H114" i="1" s="1"/>
  <c r="I114" i="1" s="1"/>
  <c r="I130" i="1"/>
  <c r="B243" i="10"/>
  <c r="H30" i="1" l="1"/>
  <c r="I32" i="1" s="1"/>
  <c r="G8" i="10"/>
  <c r="C15" i="11" l="1"/>
  <c r="C17" i="11" s="1"/>
  <c r="H7" i="10" l="1"/>
  <c r="H8" i="10"/>
  <c r="H9" i="10"/>
  <c r="H10" i="10"/>
  <c r="H11" i="10"/>
  <c r="H34" i="10"/>
  <c r="H35" i="10"/>
  <c r="H36" i="10"/>
  <c r="H37" i="10"/>
  <c r="H38" i="10"/>
  <c r="H61" i="10"/>
  <c r="H62" i="10"/>
  <c r="H63" i="10"/>
  <c r="H64" i="10"/>
  <c r="H65" i="10"/>
  <c r="H88" i="10"/>
  <c r="H89" i="10"/>
  <c r="H90" i="10"/>
  <c r="H91" i="10"/>
  <c r="H92" i="10"/>
  <c r="H116" i="10"/>
  <c r="H117" i="10"/>
  <c r="H118" i="10"/>
  <c r="H119" i="10"/>
  <c r="H120" i="10"/>
  <c r="I149" i="10"/>
  <c r="H175" i="10"/>
  <c r="H176" i="10"/>
  <c r="H177" i="10"/>
  <c r="H178" i="10"/>
  <c r="H179" i="10"/>
  <c r="H205" i="10"/>
  <c r="H206" i="10"/>
  <c r="H207" i="10"/>
  <c r="H208" i="10"/>
  <c r="H209" i="10"/>
  <c r="H12" i="10"/>
  <c r="H13" i="10"/>
  <c r="H14" i="10"/>
  <c r="H15" i="10"/>
  <c r="H16" i="10"/>
  <c r="H39" i="10"/>
  <c r="H40" i="10"/>
  <c r="H41" i="10"/>
  <c r="H42" i="10"/>
  <c r="H43" i="10"/>
  <c r="H66" i="10"/>
  <c r="H67" i="10"/>
  <c r="H68" i="10"/>
  <c r="H69" i="10"/>
  <c r="H70" i="10"/>
  <c r="H93" i="10"/>
  <c r="H94" i="10"/>
  <c r="H95" i="10"/>
  <c r="H96" i="10"/>
  <c r="H97" i="10"/>
  <c r="H121" i="10"/>
  <c r="H122" i="10"/>
  <c r="H123" i="10"/>
  <c r="H124" i="10"/>
  <c r="H125" i="10"/>
  <c r="H150" i="10"/>
  <c r="H151" i="10"/>
  <c r="H152" i="10"/>
  <c r="H153" i="10"/>
  <c r="H154" i="10"/>
  <c r="H180" i="10"/>
  <c r="H181" i="10"/>
  <c r="H182" i="10"/>
  <c r="H183" i="10"/>
  <c r="H184" i="10"/>
  <c r="H210" i="10"/>
  <c r="H211" i="10"/>
  <c r="H212" i="10"/>
  <c r="H213" i="10"/>
  <c r="H214" i="10"/>
  <c r="H17" i="10"/>
  <c r="H18" i="10"/>
  <c r="H19" i="10"/>
  <c r="H44" i="10"/>
  <c r="H45" i="10"/>
  <c r="H46" i="10"/>
  <c r="H71" i="10"/>
  <c r="H72" i="10"/>
  <c r="H73" i="10"/>
  <c r="H98" i="10"/>
  <c r="H99" i="10"/>
  <c r="H100" i="10"/>
  <c r="H126" i="10"/>
  <c r="H127" i="10"/>
  <c r="H128" i="10"/>
  <c r="H155" i="10"/>
  <c r="H156" i="10"/>
  <c r="H157" i="10"/>
  <c r="H185" i="10"/>
  <c r="H186" i="10"/>
  <c r="H187" i="10"/>
  <c r="H215" i="10"/>
  <c r="H216" i="10"/>
  <c r="H217" i="10"/>
  <c r="H20" i="10"/>
  <c r="H21" i="10"/>
  <c r="H22" i="10"/>
  <c r="H23" i="10"/>
  <c r="H24" i="10"/>
  <c r="H25" i="10"/>
  <c r="H26" i="10"/>
  <c r="H27" i="10"/>
  <c r="H28" i="10"/>
  <c r="H47" i="10"/>
  <c r="H48" i="10"/>
  <c r="H49" i="10"/>
  <c r="H50" i="10"/>
  <c r="H51" i="10"/>
  <c r="H52" i="10"/>
  <c r="H53" i="10"/>
  <c r="H54" i="10"/>
  <c r="H55" i="10"/>
  <c r="H74" i="10"/>
  <c r="H75" i="10"/>
  <c r="H76" i="10"/>
  <c r="H77" i="10"/>
  <c r="H78" i="10"/>
  <c r="H79" i="10"/>
  <c r="H80" i="10"/>
  <c r="H81" i="10"/>
  <c r="H82" i="10"/>
  <c r="H101" i="10"/>
  <c r="H102" i="10"/>
  <c r="H103" i="10"/>
  <c r="H104" i="10"/>
  <c r="H105" i="10"/>
  <c r="H106" i="10"/>
  <c r="H107" i="10"/>
  <c r="H108" i="10"/>
  <c r="H109" i="10"/>
  <c r="H129" i="10"/>
  <c r="H130" i="10"/>
  <c r="H131" i="10"/>
  <c r="H132" i="10"/>
  <c r="H133" i="10"/>
  <c r="H134" i="10"/>
  <c r="H135" i="10"/>
  <c r="H136" i="10"/>
  <c r="H137" i="10"/>
  <c r="H158" i="10"/>
  <c r="H159" i="10"/>
  <c r="H160" i="10"/>
  <c r="H161" i="10"/>
  <c r="H162" i="10"/>
  <c r="H163" i="10"/>
  <c r="H164" i="10"/>
  <c r="H165" i="10"/>
  <c r="H166" i="10"/>
  <c r="H188" i="10"/>
  <c r="H189" i="10"/>
  <c r="H190" i="10"/>
  <c r="H191" i="10"/>
  <c r="H192" i="10"/>
  <c r="H193" i="10"/>
  <c r="H194" i="10"/>
  <c r="H195" i="10"/>
  <c r="H196" i="10"/>
  <c r="H218" i="10"/>
  <c r="H219" i="10"/>
  <c r="H220" i="10"/>
  <c r="H221" i="10"/>
  <c r="H222" i="10"/>
  <c r="H223" i="10"/>
  <c r="H224" i="10"/>
  <c r="H225" i="10"/>
  <c r="H226" i="10"/>
  <c r="H29" i="10"/>
  <c r="H30" i="10"/>
  <c r="H31" i="10"/>
  <c r="H56" i="10"/>
  <c r="H57" i="10"/>
  <c r="H58" i="10"/>
  <c r="H83" i="10"/>
  <c r="H84" i="10"/>
  <c r="H85" i="10"/>
  <c r="H110" i="10"/>
  <c r="H111" i="10"/>
  <c r="H112" i="10"/>
  <c r="H138" i="10"/>
  <c r="H139" i="10"/>
  <c r="H140" i="10"/>
  <c r="H167" i="10"/>
  <c r="H168" i="10"/>
  <c r="H169" i="10"/>
  <c r="H197" i="10"/>
  <c r="H198" i="10"/>
  <c r="H199" i="10"/>
  <c r="H227" i="10"/>
  <c r="H228" i="10"/>
  <c r="H229" i="10"/>
  <c r="H21" i="1"/>
  <c r="H22" i="1"/>
  <c r="H23" i="1"/>
  <c r="H24" i="1"/>
  <c r="H25" i="1"/>
  <c r="H26" i="1"/>
  <c r="H27" i="1"/>
  <c r="H28" i="1"/>
  <c r="H29" i="1"/>
  <c r="H17" i="1"/>
  <c r="H19" i="1"/>
  <c r="H20" i="1"/>
  <c r="H11" i="1"/>
  <c r="H12" i="1"/>
  <c r="H13" i="1"/>
  <c r="H14" i="1"/>
  <c r="I230" i="10" l="1"/>
  <c r="I200" i="10"/>
  <c r="I170" i="10"/>
  <c r="I109" i="10"/>
  <c r="I141" i="10"/>
  <c r="I85" i="10"/>
  <c r="I112" i="10"/>
  <c r="I31" i="10"/>
  <c r="I55" i="10"/>
  <c r="I100" i="10"/>
  <c r="I43" i="10"/>
  <c r="I11" i="10"/>
  <c r="I58" i="10"/>
  <c r="I226" i="10"/>
  <c r="I143" i="10"/>
  <c r="I140" i="10"/>
  <c r="I154" i="10"/>
  <c r="I169" i="10"/>
  <c r="G15" i="1"/>
  <c r="H15" i="1" s="1"/>
  <c r="I15" i="1" s="1"/>
  <c r="I29" i="1"/>
  <c r="B5" i="1" s="1"/>
  <c r="I20" i="1"/>
  <c r="B4" i="1" s="1"/>
  <c r="I196" i="10"/>
  <c r="I166" i="10"/>
  <c r="I128" i="10"/>
  <c r="I19" i="10"/>
  <c r="I70" i="10"/>
  <c r="I65" i="10"/>
  <c r="I82" i="10"/>
  <c r="I157" i="10"/>
  <c r="I46" i="10"/>
  <c r="I97" i="10"/>
  <c r="I92" i="10"/>
  <c r="I86" i="10"/>
  <c r="I38" i="10"/>
  <c r="I229" i="10"/>
  <c r="I137" i="10"/>
  <c r="I187" i="10"/>
  <c r="I73" i="10"/>
  <c r="I125" i="10"/>
  <c r="I120" i="10"/>
  <c r="I217" i="10"/>
  <c r="I199" i="10"/>
  <c r="I214" i="10"/>
  <c r="I209" i="10"/>
  <c r="I59" i="10"/>
  <c r="I16" i="10"/>
  <c r="I179" i="10"/>
  <c r="I113" i="10"/>
  <c r="I184" i="10"/>
  <c r="I32" i="10"/>
  <c r="I131" i="1"/>
  <c r="I105" i="1"/>
  <c r="I57" i="1"/>
  <c r="I81" i="1"/>
  <c r="I158" i="1"/>
  <c r="I28" i="10"/>
  <c r="B247" i="10" l="1"/>
  <c r="B251" i="10"/>
  <c r="B250" i="10"/>
  <c r="B248" i="10"/>
  <c r="B249" i="10"/>
  <c r="G16" i="1"/>
  <c r="H16" i="1" s="1"/>
  <c r="B2" i="1"/>
  <c r="B252" i="10" l="1"/>
  <c r="I16" i="1"/>
  <c r="B3" i="1" s="1"/>
  <c r="B7" i="1" s="1"/>
  <c r="I33" i="1"/>
</calcChain>
</file>

<file path=xl/comments1.xml><?xml version="1.0" encoding="utf-8"?>
<comments xmlns="http://schemas.openxmlformats.org/spreadsheetml/2006/main">
  <authors>
    <author>Emelie Källvant</author>
    <author>Microsoft Office-användare</author>
  </authors>
  <commentList>
    <comment ref="D7" authorId="0" shapeId="0">
      <text>
        <r>
          <rPr>
            <sz val="14"/>
            <color indexed="81"/>
            <rFont val="Tahoma"/>
            <family val="2"/>
          </rPr>
          <t xml:space="preserve">Om du inte är skyldig att redovisa moms för projektet ska du svara ”Ja” och redovisa alla utgifter inklusive moms. Du kan få stöd även för momsen eftersom du inte kan dra av den från utgifterna. 
Om du är skyldig att redovisa moms för projektet ska du svara ”Nej” och redovisa alla utgifter exklusive moms. Du kan inte få stöd för momsen eftersom det inte är en utgift för dig.
Om du är osäker på om du är skyldig att redovisa moms för projektet, kontakta Skatteverket. </t>
        </r>
      </text>
    </comment>
    <comment ref="A10" authorId="0" shapeId="0">
      <text>
        <r>
          <rPr>
            <sz val="14"/>
            <color indexed="81"/>
            <rFont val="Tahoma"/>
            <family val="2"/>
          </rPr>
          <t>Dina aktiviteter är de större delarna av projektet som behövs för att projektet ska nå sitt syfte och mål. Exempel på rubriker för möjliga aktiviteter är projektadministration, utbildning, byggande av maskiner, analyser och rapportskrivning. Beskriv varje aktivitets syfte och innehåll och deras start- och slutdatum i denna kolumnen (A).
Se flik "Exempel ifylld" för exempel på hur du beskriver och specificerar aktiviteter.
Om du behöver mer utrymme att förklara din aktivitet kan du göra det i en bilaga till ansökan.
Behöver du lägga till fler aktiviteter kan du ta fram dolda rader (blåmarkerade nederst på denna sidan). Markera ett blått radpar i radkolumnen längst till vänster. Högerklicka och välj "Ta fram".</t>
        </r>
      </text>
    </comment>
    <comment ref="C10" authorId="0" shapeId="0">
      <text>
        <r>
          <rPr>
            <sz val="14"/>
            <color indexed="81"/>
            <rFont val="Tahoma"/>
            <family val="2"/>
          </rPr>
          <t>Utgiftsposterna är numrerade för att du enkelt ska kunna hänvisa till dem från aktivitetsrutan eller från andra bilagor till din ansökan.</t>
        </r>
      </text>
    </comment>
    <comment ref="D10" authorId="0" shapeId="0">
      <text>
        <r>
          <rPr>
            <sz val="14"/>
            <color indexed="81"/>
            <rFont val="Tahoma"/>
            <family val="2"/>
          </rPr>
          <t xml:space="preserve">Till varje aktivitet hör en eller flera utgiftsposter – de utgifter du behöver för att genomföra aktiviteten. En utgiftspost kan exempelvis vara lokal, mat och fika, resor, utbildningsmaterial, föreläsare eller köp av tjänst.
Ange varje utgiftspost på en rad. Beskrivningen ska förklara vad utgiftsposten avser och varför den behövs. Om du behöver mer utrymme att förklara dina utgiftsposter kan du göra det i aktivitetsrutan eller i en bilaga till ansökan.
Ange för varje utgiftspost antal och enhet samt budgeterad utgift per enhet och förklara hur du har beräknat dessa uppgifter. Du behöver lämna en tydlig förklaring av uppgifterna i budgeten för att din ansökan ska kunna bedömas. Beloppen för respektive utgiftstyp inom en aktivitet summeras i kolumnen Delsummor utgiftstyp.
Du kan behöva bifoga underlag i form av offerter eller prisuppgifter som styrker utgiftsposterna.
Mer information om utgiftstyperna och hur du specificerar posterna finns nedan under rubriken Så här redovisar du olika utgifter. Se bilaga 3 för exempel på hur du beskriver och specificerar utgiftsposter. </t>
        </r>
      </text>
    </comment>
    <comment ref="F10" authorId="0" shapeId="0">
      <text>
        <r>
          <rPr>
            <sz val="14"/>
            <color indexed="81"/>
            <rFont val="Tahoma"/>
            <family val="2"/>
          </rPr>
          <t>Kan t ex vara styck, meter, timmar.</t>
        </r>
      </text>
    </comment>
    <comment ref="B11" authorId="0" shapeId="0">
      <text>
        <r>
          <rPr>
            <b/>
            <sz val="14"/>
            <color indexed="81"/>
            <rFont val="Tahoma"/>
            <family val="2"/>
          </rPr>
          <t>Utgifter för personal</t>
        </r>
        <r>
          <rPr>
            <sz val="14"/>
            <color indexed="81"/>
            <rFont val="Tahoma"/>
            <family val="2"/>
          </rPr>
          <t xml:space="preserve"> avser personer som är anställda av dig som stödmottagare. Du ska redovisa utgifterna antingen som timlön eller som månadslön.
Anställda med timlön
Ange hur många timmar som de anställda ska arbeta i projektet. Använd  det arbetsblad som heter "Timlöneberäkning" i denna excel, eller blanketten ”Beräkning av timlön FPMB 12:9” för att räkna ut din kostnad per timme. Blanketten hittar du på Jordbruksverkets webbplats.
Anställda med månadslön
Ange i vilken omfattning (%) de anställda ska arbeta i projektet. Utgå från den anställdes månadslön (före skatt) och beräkna lönekostnadspåslaget som 44,31 procent av denna. Lönekostnadspåslaget avser sociala avgifter, tjänstepension och pensionspåslag.
Detta är inte Utgifter för personal
Köpta tjänster från konsult
Redovisa inköpt tid på utgiftstypen Övriga utgifter. Redovisa inköpt tid som har en koppling till investeringar på utgiftstypen Investeringar.
Eget arbete
Om du har enskild firma eller driver handelsbolag eller kommanditbolag ska du redovisa din egen arbetstid som eget arbete på utgiftstypen Övriga utgifter.</t>
        </r>
      </text>
    </comment>
    <comment ref="B16" authorId="0" shapeId="0">
      <text>
        <r>
          <rPr>
            <sz val="14"/>
            <color indexed="81"/>
            <rFont val="Tahoma"/>
            <family val="2"/>
          </rPr>
          <t>Indirekta kostnader är administrativa utgifter för projektets personal som är nödvändiga för projektets genomförande, men som du inte kan koppla till en specifik aktivitet i projektet. Du får ta upp indirekta kostnader när du tar upp utgifter för personal i projektet. 
För lokalt ledd utveckling ska du använda en schablon på 15 procent. 
Se fliken Förklaring Schabloner för mer information.</t>
        </r>
      </text>
    </comment>
    <comment ref="B17" authorId="0" shapeId="0">
      <text>
        <r>
          <rPr>
            <sz val="14"/>
            <color indexed="81"/>
            <rFont val="Tahoma"/>
            <family val="2"/>
          </rPr>
          <t xml:space="preserve">Investeringar är fysiska eller immateriella tillgångar som har ett värde över 22 000 kronor. För projektstöd ska tillgången ha en livslängd på mer än tre år för att vara en investering. Exempel på investeringar är material, utrustning, programvara, verktyg eller maskiner som du använder i projektet.
I utgiften för en investering ska du räkna in mindre inventarier och förbrukningsmaterial som du behöver för investeringen och som hör ihop med den. Det gäller även om du gör inköpen från olika leverantörer eller vid olika tidpunkter. Du ska också räkna in allmänna utgifter med koppling till investeringen, såsom:
• konsultarvode till exempelvis arkitekter och ingenjörer
• transportkostnader
• uppförande eller montering av investering
• genomförbarhetsstudier
• förvärv av patenträttigheter
• licenser
</t>
        </r>
        <r>
          <rPr>
            <b/>
            <sz val="14"/>
            <color indexed="81"/>
            <rFont val="Tahoma"/>
            <family val="2"/>
          </rPr>
          <t>Detta är inte Investeringar</t>
        </r>
        <r>
          <rPr>
            <sz val="14"/>
            <color indexed="81"/>
            <rFont val="Tahoma"/>
            <family val="2"/>
          </rPr>
          <t xml:space="preserve">
</t>
        </r>
        <r>
          <rPr>
            <u/>
            <sz val="14"/>
            <color indexed="81"/>
            <rFont val="Tahoma"/>
            <family val="2"/>
          </rPr>
          <t>Tillgångar med lågt värde och kort livslängd</t>
        </r>
        <r>
          <rPr>
            <sz val="14"/>
            <color indexed="81"/>
            <rFont val="Tahoma"/>
            <family val="2"/>
          </rPr>
          <t xml:space="preserve">
Materiella och immateriella tillgångar med kortare livslängd än tre år eller som har lägre värde än 22 000 kronor ska du redovisa på utgiftstypen Övriga utgifter.</t>
        </r>
        <r>
          <rPr>
            <sz val="16"/>
            <color indexed="81"/>
            <rFont val="Tahoma"/>
            <family val="2"/>
          </rPr>
          <t xml:space="preserve"> </t>
        </r>
      </text>
    </comment>
    <comment ref="B21" authorId="0" shapeId="0">
      <text>
        <r>
          <rPr>
            <sz val="14"/>
            <color indexed="81"/>
            <rFont val="Tahoma"/>
            <family val="2"/>
          </rPr>
          <t xml:space="preserve">Övriga utgifter är annat än utgifter för personal, investeringar och indirekta kostnader. Det kan exempelvis vara köp av tjänst, tillgångar som inte uppfyller kriterierna för en investering, utgifter för mat, resor eller traktamenten som behövs för att genomföra en projektaktivitet.
</t>
        </r>
        <r>
          <rPr>
            <b/>
            <sz val="14"/>
            <color indexed="81"/>
            <rFont val="Tahoma"/>
            <family val="2"/>
          </rPr>
          <t xml:space="preserve">Vissa investeringar är Övriga utgifter </t>
        </r>
        <r>
          <rPr>
            <sz val="14"/>
            <color indexed="81"/>
            <rFont val="Tahoma"/>
            <family val="2"/>
          </rPr>
          <t xml:space="preserve">
Ange utgifter för investeringar på utgiftstypen Övriga utgifter om följande gäller:
• Du behöver inte investeringen för att fortsätta driva verksamheten efter att du ansökt om slututbetalning.
</t>
        </r>
        <r>
          <rPr>
            <b/>
            <sz val="14"/>
            <color indexed="81"/>
            <rFont val="Tahoma"/>
            <family val="2"/>
          </rPr>
          <t>Ibland används enhetskostnader</t>
        </r>
        <r>
          <rPr>
            <sz val="14"/>
            <color indexed="81"/>
            <rFont val="Tahoma"/>
            <family val="2"/>
          </rPr>
          <t xml:space="preserve">
Vissa typer av övriga utgifter ska redovisas som enhetskostnader – ett belopp som är bestämt i förväg för en viss typ av utgift. Beloppet är detsamma för alla stödmottagare inom en stödtyp. När du tar upp en enhetskostnad behöver du fortfarande specificera och motivera omfattningen. Följande utgifter förekommer i många projekt och kan redovisas som enhetskostnader:
</t>
        </r>
        <r>
          <rPr>
            <u/>
            <sz val="14"/>
            <color indexed="81"/>
            <rFont val="Tahoma"/>
            <family val="2"/>
          </rPr>
          <t>Eget arbete</t>
        </r>
        <r>
          <rPr>
            <sz val="14"/>
            <color indexed="81"/>
            <rFont val="Tahoma"/>
            <family val="2"/>
          </rPr>
          <t xml:space="preserve">
Eget arbete ersätts med enhetskostnad på 220 kronor per timme. Kontrollera att du har rätt att ta upp utgifter för eget arbete i det stöd du söker och redovisa det i så fall på utgiftstypen Övriga utgifter. 
</t>
        </r>
        <r>
          <rPr>
            <u/>
            <sz val="14"/>
            <color indexed="81"/>
            <rFont val="Tahoma"/>
            <family val="2"/>
          </rPr>
          <t>Mat och dryck</t>
        </r>
        <r>
          <rPr>
            <sz val="14"/>
            <color indexed="81"/>
            <rFont val="Tahoma"/>
            <family val="2"/>
          </rPr>
          <t xml:space="preserve">
Utgifter för lunch eller middag ersätts med en enhetskostnad på 90 kronor (exklusive moms) per person. 
Undantag från denna begränsning kan gälla i följande fall:
• i samband med konferenser
• när mat har en central roll i projekt. 
</t>
        </r>
        <r>
          <rPr>
            <u/>
            <sz val="14"/>
            <color indexed="81"/>
            <rFont val="Tahoma"/>
            <family val="2"/>
          </rPr>
          <t>Fika</t>
        </r>
        <r>
          <rPr>
            <sz val="14"/>
            <color indexed="81"/>
            <rFont val="Tahoma"/>
            <family val="2"/>
          </rPr>
          <t xml:space="preserve">
Utgifter för fika ersätts med faktiska utgifter upp till 60 kronor per person (exklusive moms). 
Om projektet har personalkostnader hanteras utgifter för fika på följande sätt:
• Vid intern representation redovisas utgiften på utgiftstypen Indirekta kostnader.
• Vid extern representation redovisas utgiften på utgiftstypen Övriga utgifter.
Om projektet inte har personalkostnader redovisas utgifter för fika på utgiftstypen Övriga utgifter.
</t>
        </r>
        <r>
          <rPr>
            <u/>
            <sz val="14"/>
            <color indexed="81"/>
            <rFont val="Tahoma"/>
            <family val="2"/>
          </rPr>
          <t>Resor med egen bil</t>
        </r>
        <r>
          <rPr>
            <sz val="14"/>
            <color indexed="81"/>
            <rFont val="Tahoma"/>
            <family val="2"/>
          </rPr>
          <t xml:space="preserve">
Utgifter för resor med egen bil ersätts med en enhetskostnad på 30 kronor per mil. </t>
        </r>
      </text>
    </comment>
    <comment ref="B30" authorId="0" shapeId="0">
      <text>
        <r>
          <rPr>
            <sz val="14"/>
            <color indexed="81"/>
            <rFont val="Tahoma"/>
            <family val="2"/>
          </rPr>
          <t xml:space="preserve">Offentliga resurser är sådant som betalas av utomstående offentliga organisationer (inte dig som sökande), till exempel myndigheter, kommuner, landsting, självstyrelseorgan och kommunala samverkansorgan. Exempel på offentliga resurser är arbetstid, lokaler, utrustning och material. Du kan ta upp offentliga resurser inom havs- och fiskeriprogrammet och inom samtliga program inom lokalt ledd utveckling. 
En resurs ska redovisas både som en utgift och som en finansiering. Samma belopp som har redovisats i budgeten ska därför redovisas i e-tjänsten under fliken Finansiering. 
</t>
        </r>
        <r>
          <rPr>
            <u/>
            <sz val="14"/>
            <color indexed="81"/>
            <rFont val="Tahoma"/>
            <family val="2"/>
          </rPr>
          <t>Arbetstid</t>
        </r>
        <r>
          <rPr>
            <sz val="14"/>
            <color indexed="81"/>
            <rFont val="Tahoma"/>
            <family val="2"/>
          </rPr>
          <t xml:space="preserve">
Beräkna och redovisa arbetstid som offentlig resurs på samma sätt som Utgifter för personal.
</t>
        </r>
        <r>
          <rPr>
            <u/>
            <sz val="14"/>
            <color indexed="81"/>
            <rFont val="Tahoma"/>
            <family val="2"/>
          </rPr>
          <t>Lokaler, utrustning och material</t>
        </r>
        <r>
          <rPr>
            <sz val="14"/>
            <color indexed="81"/>
            <rFont val="Tahoma"/>
            <family val="2"/>
          </rPr>
          <t xml:space="preserve">
Bifoga ett värderingsintyg eller motsvarande som kan verifiera att utgiften är rimlig. </t>
        </r>
      </text>
    </comment>
    <comment ref="A34" authorId="0" shapeId="0">
      <text>
        <r>
          <rPr>
            <sz val="14"/>
            <color indexed="81"/>
            <rFont val="Tahoma"/>
            <family val="2"/>
          </rPr>
          <t>Dina aktiviteter är de större delarna av projektet som behövs för att projektet ska nå sitt syfte och mål. Exempel på rubriker för möjliga aktiviteter är projektadministration, utbildning, byggande av maskiner, analyser och rapportskrivning. Beskriv varje aktivitets syfte och innehåll och deras start- och slutdatum i denna kolumnen (A).
Se flik "Exempel ifylld" för exempel på hur du beskriver och specificerar aktiviteter.
Om du behöver mer utrymme att förklara din aktivitet kan du göra det i en bilaga till ansökan.
Behöver du lägga till fler aktiviteter kan du ta fram dolda rader (blåmarkerade nederst på denna sidan). Markera ett blått radpar i radkolumnen längst till vänster. Högerklicka och välj "Ta fram".</t>
        </r>
      </text>
    </comment>
    <comment ref="C34" authorId="0" shapeId="0">
      <text>
        <r>
          <rPr>
            <sz val="14"/>
            <color indexed="81"/>
            <rFont val="Tahoma"/>
            <family val="2"/>
          </rPr>
          <t>Utgiftsposterna är numrerade för att du enkelt ska kunna hänvisa till dem från aktivitetsrutan eller från andra bilagor till din ansökan.</t>
        </r>
      </text>
    </comment>
    <comment ref="D34" authorId="0" shapeId="0">
      <text>
        <r>
          <rPr>
            <sz val="14"/>
            <color indexed="81"/>
            <rFont val="Tahoma"/>
            <family val="2"/>
          </rPr>
          <t xml:space="preserve">Till varje aktivitet hör en eller flera utgiftsposter – de utgifter du behöver för att genomföra aktiviteten. En utgiftspost kan exempelvis vara lokal, mat och fika, resor, utbildningsmaterial, föreläsare eller köp av tjänst.
Ange varje utgiftspost på en rad. Beskrivningen ska förklara vad utgiftsposten avser och varför den behövs. Om du behöver mer utrymme att förklara dina utgiftsposter kan du göra det i aktivitetsrutan eller i en bilaga till ansökan.
Ange för varje utgiftspost antal och enhet samt budgeterad utgift per enhet och förklara hur du har beräknat dessa uppgifter. Du behöver lämna en tydlig förklaring av uppgifterna i budgeten för att din ansökan ska kunna bedömas. Beloppen för respektive utgiftstyp inom en aktivitet summeras i kolumnen Delsummor utgiftstyp.
Du kan behöva bifoga underlag i form av offerter eller prisuppgifter som styrker utgiftsposterna.
Mer information om utgiftstyperna och hur du specificerar posterna finns nedan under rubriken Så här redovisar du olika utgifter. Se bilaga 3 för exempel på hur du beskriver och specificerar utgiftsposter. </t>
        </r>
      </text>
    </comment>
    <comment ref="F34" authorId="0" shapeId="0">
      <text>
        <r>
          <rPr>
            <sz val="14"/>
            <color indexed="81"/>
            <rFont val="Tahoma"/>
            <family val="2"/>
          </rPr>
          <t>Kan t ex vara styck, meter, timmar.</t>
        </r>
      </text>
    </comment>
    <comment ref="B35" authorId="0" shapeId="0">
      <text>
        <r>
          <rPr>
            <b/>
            <sz val="14"/>
            <color indexed="81"/>
            <rFont val="Tahoma"/>
            <family val="2"/>
          </rPr>
          <t>Utgifter för personal</t>
        </r>
        <r>
          <rPr>
            <sz val="14"/>
            <color indexed="81"/>
            <rFont val="Tahoma"/>
            <family val="2"/>
          </rPr>
          <t xml:space="preserve"> avser personer som är anställda av dig som stödmottagare. Du ska redovisa utgifterna antingen som timlön eller som månadslön.
Anställda med timlön
Ange hur många timmar som de anställda ska arbeta i projektet. Använd  det arbetsblad som heter "Timlöneberäkning" i denna excel, eller blanketten ”Beräkning av timlön FPMB 12:9” för att räkna ut din kostnad per timme. Blanketten hittar du på Jordbruksverkets webbplats.
Anställda med månadslön
Ange i vilken omfattning (%) de anställda ska arbeta i projektet. Utgå från den anställdes månadslön (före skatt) och beräkna lönekostnadspåslaget som 44,31 procent av denna. Lönekostnadspåslaget avser sociala avgifter, tjänstepension och pensionspåslag.
Detta är inte Utgifter för personal
Köpta tjänster från konsult
Redovisa inköpt tid på utgiftstypen Övriga utgifter. Redovisa inköpt tid som har en koppling till investeringar på utgiftstypen Investeringar.
Eget arbete
Om du har enskild firma eller driver handelsbolag eller kommanditbolag ska du redovisa din egen arbetstid som eget arbete på utgiftstypen Övriga utgifter.</t>
        </r>
      </text>
    </comment>
    <comment ref="B40" authorId="0" shapeId="0">
      <text>
        <r>
          <rPr>
            <sz val="14"/>
            <color indexed="81"/>
            <rFont val="Tahoma"/>
            <family val="2"/>
          </rPr>
          <t>Indirekta kostnader är administrativa utgifter för projektets personal som är nödvändiga för projektets genomförande, men som du inte kan koppla till en specifik aktivitet i projektet. Du får ta upp indirekta kostnader när du tar upp utgifter för personal i projektet. 
För lokalt ledd utveckling ska du använda en schablon på 15 procent. 
Se fliken Förklaring Schabloner för mer information.</t>
        </r>
      </text>
    </comment>
    <comment ref="B41" authorId="0" shapeId="0">
      <text>
        <r>
          <rPr>
            <sz val="14"/>
            <color indexed="81"/>
            <rFont val="Tahoma"/>
            <family val="2"/>
          </rPr>
          <t xml:space="preserve">Investeringar är fysiska eller immateriella tillgångar som har ett värde över 22 000 kronor. För projektstöd ska tillgången ha en livslängd på mer än tre år för att vara en investering. Exempel på investeringar är material, utrustning, programvara, verktyg eller maskiner som du använder i projektet.
I utgiften för en investering ska du räkna in mindre inventarier och förbrukningsmaterial som du behöver för investeringen och som hör ihop med den. Det gäller även om du gör inköpen från olika leverantörer eller vid olika tidpunkter. Du ska också räkna in allmänna utgifter med koppling till investeringen, såsom:
• konsultarvode till exempelvis arkitekter och ingenjörer
• transportkostnader
• uppförande eller montering av investering
• genomförbarhetsstudier
• förvärv av patenträttigheter
• licenser
</t>
        </r>
        <r>
          <rPr>
            <b/>
            <sz val="14"/>
            <color indexed="81"/>
            <rFont val="Tahoma"/>
            <family val="2"/>
          </rPr>
          <t>Detta är inte Investeringar</t>
        </r>
        <r>
          <rPr>
            <sz val="14"/>
            <color indexed="81"/>
            <rFont val="Tahoma"/>
            <family val="2"/>
          </rPr>
          <t xml:space="preserve">
</t>
        </r>
        <r>
          <rPr>
            <u/>
            <sz val="14"/>
            <color indexed="81"/>
            <rFont val="Tahoma"/>
            <family val="2"/>
          </rPr>
          <t>Tillgångar med lågt värde och kort livslängd</t>
        </r>
        <r>
          <rPr>
            <sz val="14"/>
            <color indexed="81"/>
            <rFont val="Tahoma"/>
            <family val="2"/>
          </rPr>
          <t xml:space="preserve">
Materiella och immateriella tillgångar med kortare livslängd än tre år eller som har lägre värde än 22 000 kronor ska du redovisa på utgiftstypen Övriga utgifter.</t>
        </r>
        <r>
          <rPr>
            <sz val="16"/>
            <color indexed="81"/>
            <rFont val="Tahoma"/>
            <family val="2"/>
          </rPr>
          <t xml:space="preserve"> </t>
        </r>
      </text>
    </comment>
    <comment ref="B45" authorId="0" shapeId="0">
      <text>
        <r>
          <rPr>
            <sz val="14"/>
            <color indexed="81"/>
            <rFont val="Tahoma"/>
            <family val="2"/>
          </rPr>
          <t xml:space="preserve">Övriga utgifter är annat än utgifter för personal, investeringar och indirekta kostnader. Det kan exempelvis vara köp av tjänst, tillgångar som inte uppfyller kriterierna för en investering, utgifter för mat, resor eller traktamenten som behövs för att genomföra en projektaktivitet.
</t>
        </r>
        <r>
          <rPr>
            <b/>
            <sz val="14"/>
            <color indexed="81"/>
            <rFont val="Tahoma"/>
            <family val="2"/>
          </rPr>
          <t xml:space="preserve">Vissa investeringar är Övriga utgifter </t>
        </r>
        <r>
          <rPr>
            <sz val="14"/>
            <color indexed="81"/>
            <rFont val="Tahoma"/>
            <family val="2"/>
          </rPr>
          <t xml:space="preserve">
Ange utgifter för investeringar på utgiftstypen Övriga utgifter om följande gäller:
• Du behöver inte investeringen för att fortsätta driva verksamheten efter att du ansökt om slututbetalning.
</t>
        </r>
        <r>
          <rPr>
            <b/>
            <sz val="14"/>
            <color indexed="81"/>
            <rFont val="Tahoma"/>
            <family val="2"/>
          </rPr>
          <t>Ibland används enhetskostnader</t>
        </r>
        <r>
          <rPr>
            <sz val="14"/>
            <color indexed="81"/>
            <rFont val="Tahoma"/>
            <family val="2"/>
          </rPr>
          <t xml:space="preserve">
Vissa typer av övriga utgifter ska redovisas som enhetskostnader – ett belopp som är bestämt i förväg för en viss typ av utgift. Beloppet är detsamma för alla stödmottagare inom en stödtyp. När du tar upp en enhetskostnad behöver du fortfarande specificera och motivera omfattningen. Följande utgifter förekommer i många projekt och kan redovisas som enhetskostnader:
</t>
        </r>
        <r>
          <rPr>
            <u/>
            <sz val="14"/>
            <color indexed="81"/>
            <rFont val="Tahoma"/>
            <family val="2"/>
          </rPr>
          <t>Eget arbete</t>
        </r>
        <r>
          <rPr>
            <sz val="14"/>
            <color indexed="81"/>
            <rFont val="Tahoma"/>
            <family val="2"/>
          </rPr>
          <t xml:space="preserve">
Eget arbete ersätts med enhetskostnad på 220 kronor per timme. Kontrollera att du har rätt att ta upp utgifter för eget arbete i det stöd du söker och redovisa det i så fall på utgiftstypen Övriga utgifter. 
</t>
        </r>
        <r>
          <rPr>
            <u/>
            <sz val="14"/>
            <color indexed="81"/>
            <rFont val="Tahoma"/>
            <family val="2"/>
          </rPr>
          <t>Mat och dryck</t>
        </r>
        <r>
          <rPr>
            <sz val="14"/>
            <color indexed="81"/>
            <rFont val="Tahoma"/>
            <family val="2"/>
          </rPr>
          <t xml:space="preserve">
Utgifter för lunch eller middag ersätts med en enhetskostnad på 90 kronor (exklusive moms) per person. 
Undantag från denna begränsning kan gälla i följande fall:
• i samband med konferenser
• när mat har en central roll i projekt. 
</t>
        </r>
        <r>
          <rPr>
            <u/>
            <sz val="14"/>
            <color indexed="81"/>
            <rFont val="Tahoma"/>
            <family val="2"/>
          </rPr>
          <t>Fika</t>
        </r>
        <r>
          <rPr>
            <sz val="14"/>
            <color indexed="81"/>
            <rFont val="Tahoma"/>
            <family val="2"/>
          </rPr>
          <t xml:space="preserve">
Utgifter för fika ersätts med faktiska utgifter upp till 60 kronor per person (exklusive moms). 
Om projektet har personalkostnader hanteras utgifter för fika på följande sätt:
• Vid intern representation redovisas utgiften på utgiftstypen Indirekta kostnader.
• Vid extern representation redovisas utgiften på utgiftstypen Övriga utgifter.
Om projektet inte har personalkostnader redovisas utgifter för fika på utgiftstypen Övriga utgifter.
</t>
        </r>
        <r>
          <rPr>
            <u/>
            <sz val="14"/>
            <color indexed="81"/>
            <rFont val="Tahoma"/>
            <family val="2"/>
          </rPr>
          <t>Resor med egen bil</t>
        </r>
        <r>
          <rPr>
            <sz val="14"/>
            <color indexed="81"/>
            <rFont val="Tahoma"/>
            <family val="2"/>
          </rPr>
          <t xml:space="preserve">
Utgifter för resor med egen bil ersätts med en enhetskostnad på 30 kronor per mil. </t>
        </r>
      </text>
    </comment>
    <comment ref="B54" authorId="0" shapeId="0">
      <text>
        <r>
          <rPr>
            <sz val="14"/>
            <color indexed="81"/>
            <rFont val="Tahoma"/>
            <family val="2"/>
          </rPr>
          <t xml:space="preserve">Offentliga resurser är sådant som betalas av utomstående offentliga organisationer (inte dig som sökande), till exempel myndigheter, kommuner, landsting, självstyrelseorgan och kommunala samverkansorgan. Exempel på offentliga resurser är arbetstid, lokaler, utrustning och material. Du kan ta upp offentliga resurser inom havs- och fiskeriprogrammet och inom samtliga program inom lokalt ledd utveckling. 
En resurs ska redovisas både som en utgift och som en finansiering. Samma belopp som har redovisats i budgeten ska därför redovisas i e-tjänsten under fliken Finansiering. 
</t>
        </r>
        <r>
          <rPr>
            <u/>
            <sz val="14"/>
            <color indexed="81"/>
            <rFont val="Tahoma"/>
            <family val="2"/>
          </rPr>
          <t>Arbetstid</t>
        </r>
        <r>
          <rPr>
            <sz val="14"/>
            <color indexed="81"/>
            <rFont val="Tahoma"/>
            <family val="2"/>
          </rPr>
          <t xml:space="preserve">
Beräkna och redovisa arbetstid som offentlig resurs på samma sätt som Utgifter för personal.
</t>
        </r>
        <r>
          <rPr>
            <u/>
            <sz val="14"/>
            <color indexed="81"/>
            <rFont val="Tahoma"/>
            <family val="2"/>
          </rPr>
          <t>Lokaler, utrustning och material</t>
        </r>
        <r>
          <rPr>
            <sz val="14"/>
            <color indexed="81"/>
            <rFont val="Tahoma"/>
            <family val="2"/>
          </rPr>
          <t xml:space="preserve">
Bifoga ett värderingsintyg eller motsvarande som kan verifiera att utgiften är rimlig. </t>
        </r>
      </text>
    </comment>
    <comment ref="C57" authorId="0" shapeId="0">
      <text>
        <r>
          <rPr>
            <sz val="14"/>
            <color indexed="81"/>
            <rFont val="Tahoma"/>
            <family val="2"/>
          </rPr>
          <t>Utgiftsposterna är numrerade för att du enkelt ska kunna hänvisa till dem från aktivitetsrutan eller från andra bilagor till din ansökan.</t>
        </r>
      </text>
    </comment>
    <comment ref="F57" authorId="0" shapeId="0">
      <text>
        <r>
          <rPr>
            <sz val="14"/>
            <color indexed="81"/>
            <rFont val="Tahoma"/>
            <family val="2"/>
          </rPr>
          <t>Kan t ex vara styck, meter, timmar.</t>
        </r>
      </text>
    </comment>
    <comment ref="A58" authorId="0" shapeId="0">
      <text>
        <r>
          <rPr>
            <sz val="14"/>
            <color indexed="81"/>
            <rFont val="Tahoma"/>
            <family val="2"/>
          </rPr>
          <t>Dina aktiviteter är de större delarna av projektet som behövs för att projektet ska nå sitt syfte och mål. Exempel på rubriker för möjliga aktiviteter är projektadministration, utbildning, byggande av maskiner, analyser och rapportskrivning. Beskriv varje aktivitets syfte och innehåll och deras start- och slutdatum i denna kolumnen (A).
Se flik "Exempel ifylld" för exempel på hur du beskriver och specificerar aktiviteter.
Om du behöver mer utrymme att förklara din aktivitet kan du göra det i en bilaga till ansökan.
Behöver du lägga till fler aktiviteter kan du ta fram dolda rader (blåmarkerade nederst på denna sidan). Markera ett blått radpar i radkolumnen längst till vänster. Högerklicka och välj "Ta fram".</t>
        </r>
      </text>
    </comment>
    <comment ref="C58" authorId="0" shapeId="0">
      <text>
        <r>
          <rPr>
            <sz val="14"/>
            <color indexed="81"/>
            <rFont val="Tahoma"/>
            <family val="2"/>
          </rPr>
          <t>Utgiftsposterna är numrerade för att du enkelt ska kunna hänvisa till dem från aktivitetsrutan eller från andra bilagor till din ansökan.</t>
        </r>
      </text>
    </comment>
    <comment ref="D58" authorId="0" shapeId="0">
      <text>
        <r>
          <rPr>
            <sz val="14"/>
            <color indexed="81"/>
            <rFont val="Tahoma"/>
            <family val="2"/>
          </rPr>
          <t xml:space="preserve">Till varje aktivitet hör en eller flera utgiftsposter – de utgifter du behöver för att genomföra aktiviteten. En utgiftspost kan exempelvis vara lokal, mat och fika, resor, utbildningsmaterial, föreläsare eller köp av tjänst.
Ange varje utgiftspost på en rad. Beskrivningen ska förklara vad utgiftsposten avser och varför den behövs. Om du behöver mer utrymme att förklara dina utgiftsposter kan du göra det i aktivitetsrutan eller i en bilaga till ansökan.
Ange för varje utgiftspost antal och enhet samt budgeterad utgift per enhet och förklara hur du har beräknat dessa uppgifter. Du behöver lämna en tydlig förklaring av uppgifterna i budgeten för att din ansökan ska kunna bedömas. Beloppen för respektive utgiftstyp inom en aktivitet summeras i kolumnen Delsummor utgiftstyp.
Du kan behöva bifoga underlag i form av offerter eller prisuppgifter som styrker utgiftsposterna.
Mer information om utgiftstyperna och hur du specificerar posterna finns nedan under rubriken Så här redovisar du olika utgifter. Se bilaga 3 för exempel på hur du beskriver och specificerar utgiftsposter. </t>
        </r>
      </text>
    </comment>
    <comment ref="F58" authorId="0" shapeId="0">
      <text>
        <r>
          <rPr>
            <sz val="14"/>
            <color indexed="81"/>
            <rFont val="Tahoma"/>
            <family val="2"/>
          </rPr>
          <t>Kan t ex vara styck, meter, timmar.</t>
        </r>
      </text>
    </comment>
    <comment ref="B59" authorId="0" shapeId="0">
      <text>
        <r>
          <rPr>
            <b/>
            <sz val="14"/>
            <color indexed="81"/>
            <rFont val="Tahoma"/>
            <family val="2"/>
          </rPr>
          <t>Utgifter för personal</t>
        </r>
        <r>
          <rPr>
            <sz val="14"/>
            <color indexed="81"/>
            <rFont val="Tahoma"/>
            <family val="2"/>
          </rPr>
          <t xml:space="preserve"> avser personer som är anställda av dig som stödmottagare. Du ska redovisa utgifterna antingen som timlön eller som månadslön.
Anställda med timlön
Ange hur många timmar som de anställda ska arbeta i projektet. Använd  det arbetsblad som heter "Timlöneberäkning" i denna excel, eller blanketten ”Beräkning av timlön FPMB 12:9” för att räkna ut din kostnad per timme. Blanketten hittar du på Jordbruksverkets webbplats.
Anställda med månadslön
Ange i vilken omfattning (%) de anställda ska arbeta i projektet. Utgå från den anställdes månadslön (före skatt) och beräkna lönekostnadspåslaget som 44,31 procent av denna. Lönekostnadspåslaget avser sociala avgifter, tjänstepension och pensionspåslag.
Detta är inte Utgifter för personal
Köpta tjänster från konsult
Redovisa inköpt tid på utgiftstypen Övriga utgifter. Redovisa inköpt tid som har en koppling till investeringar på utgiftstypen Investeringar.
Eget arbete
Om du har enskild firma eller driver handelsbolag eller kommanditbolag ska du redovisa din egen arbetstid som eget arbete på utgiftstypen Övriga utgifter.</t>
        </r>
      </text>
    </comment>
    <comment ref="B64" authorId="0" shapeId="0">
      <text>
        <r>
          <rPr>
            <sz val="14"/>
            <color indexed="81"/>
            <rFont val="Tahoma"/>
            <family val="2"/>
          </rPr>
          <t>Indirekta kostnader är administrativa utgifter för projektets personal som är nödvändiga för projektets genomförande, men som du inte kan koppla till en specifik aktivitet i projektet. Du får ta upp indirekta kostnader när du tar upp utgifter för personal i projektet. 
För lokalt ledd utveckling ska du använda en schablon på 15 procent. 
Se fliken Förklaring Schabloner för mer information.</t>
        </r>
      </text>
    </comment>
    <comment ref="B65" authorId="0" shapeId="0">
      <text>
        <r>
          <rPr>
            <sz val="14"/>
            <color indexed="81"/>
            <rFont val="Tahoma"/>
            <family val="2"/>
          </rPr>
          <t xml:space="preserve">Investeringar är fysiska eller immateriella tillgångar som har ett värde över 22 000 kronor. För projektstöd ska tillgången ha en livslängd på mer än tre år för att vara en investering. Exempel på investeringar är material, utrustning, programvara, verktyg eller maskiner som du använder i projektet.
I utgiften för en investering ska du räkna in mindre inventarier och förbrukningsmaterial som du behöver för investeringen och som hör ihop med den. Det gäller även om du gör inköpen från olika leverantörer eller vid olika tidpunkter. Du ska också räkna in allmänna utgifter med koppling till investeringen, såsom:
• konsultarvode till exempelvis arkitekter och ingenjörer
• transportkostnader
• uppförande eller montering av investering
• genomförbarhetsstudier
• förvärv av patenträttigheter
• licenser
</t>
        </r>
        <r>
          <rPr>
            <b/>
            <sz val="14"/>
            <color indexed="81"/>
            <rFont val="Tahoma"/>
            <family val="2"/>
          </rPr>
          <t>Detta är inte Investeringar</t>
        </r>
        <r>
          <rPr>
            <sz val="14"/>
            <color indexed="81"/>
            <rFont val="Tahoma"/>
            <family val="2"/>
          </rPr>
          <t xml:space="preserve">
</t>
        </r>
        <r>
          <rPr>
            <u/>
            <sz val="14"/>
            <color indexed="81"/>
            <rFont val="Tahoma"/>
            <family val="2"/>
          </rPr>
          <t>Tillgångar med lågt värde och kort livslängd</t>
        </r>
        <r>
          <rPr>
            <sz val="14"/>
            <color indexed="81"/>
            <rFont val="Tahoma"/>
            <family val="2"/>
          </rPr>
          <t xml:space="preserve">
Materiella och immateriella tillgångar med kortare livslängd än tre år eller som har lägre värde än 22 000 kronor ska du redovisa på utgiftstypen Övriga utgifter.</t>
        </r>
        <r>
          <rPr>
            <sz val="16"/>
            <color indexed="81"/>
            <rFont val="Tahoma"/>
            <family val="2"/>
          </rPr>
          <t xml:space="preserve"> </t>
        </r>
      </text>
    </comment>
    <comment ref="B69" authorId="0" shapeId="0">
      <text>
        <r>
          <rPr>
            <sz val="14"/>
            <color indexed="81"/>
            <rFont val="Tahoma"/>
            <family val="2"/>
          </rPr>
          <t xml:space="preserve">Övriga utgifter är annat än utgifter för personal, investeringar och indirekta kostnader. Det kan exempelvis vara köp av tjänst, tillgångar som inte uppfyller kriterierna för en investering, utgifter för mat, resor eller traktamenten som behövs för att genomföra en projektaktivitet.
</t>
        </r>
        <r>
          <rPr>
            <b/>
            <sz val="14"/>
            <color indexed="81"/>
            <rFont val="Tahoma"/>
            <family val="2"/>
          </rPr>
          <t xml:space="preserve">Vissa investeringar är Övriga utgifter </t>
        </r>
        <r>
          <rPr>
            <sz val="14"/>
            <color indexed="81"/>
            <rFont val="Tahoma"/>
            <family val="2"/>
          </rPr>
          <t xml:space="preserve">
Ange utgifter för investeringar på utgiftstypen Övriga utgifter om följande gäller:
• Du behöver inte investeringen för att fortsätta driva verksamheten efter att du ansökt om slututbetalning.
</t>
        </r>
        <r>
          <rPr>
            <b/>
            <sz val="14"/>
            <color indexed="81"/>
            <rFont val="Tahoma"/>
            <family val="2"/>
          </rPr>
          <t>Ibland används enhetskostnader</t>
        </r>
        <r>
          <rPr>
            <sz val="14"/>
            <color indexed="81"/>
            <rFont val="Tahoma"/>
            <family val="2"/>
          </rPr>
          <t xml:space="preserve">
Vissa typer av övriga utgifter ska redovisas som enhetskostnader – ett belopp som är bestämt i förväg för en viss typ av utgift. Beloppet är detsamma för alla stödmottagare inom en stödtyp. När du tar upp en enhetskostnad behöver du fortfarande specificera och motivera omfattningen. Följande utgifter förekommer i många projekt och kan redovisas som enhetskostnader:
</t>
        </r>
        <r>
          <rPr>
            <u/>
            <sz val="14"/>
            <color indexed="81"/>
            <rFont val="Tahoma"/>
            <family val="2"/>
          </rPr>
          <t>Eget arbete</t>
        </r>
        <r>
          <rPr>
            <sz val="14"/>
            <color indexed="81"/>
            <rFont val="Tahoma"/>
            <family val="2"/>
          </rPr>
          <t xml:space="preserve">
Eget arbete ersätts med enhetskostnad på 220 kronor per timme. Kontrollera att du har rätt att ta upp utgifter för eget arbete i det stöd du söker och redovisa det i så fall på utgiftstypen Övriga utgifter. 
</t>
        </r>
        <r>
          <rPr>
            <u/>
            <sz val="14"/>
            <color indexed="81"/>
            <rFont val="Tahoma"/>
            <family val="2"/>
          </rPr>
          <t>Mat och dryck</t>
        </r>
        <r>
          <rPr>
            <sz val="14"/>
            <color indexed="81"/>
            <rFont val="Tahoma"/>
            <family val="2"/>
          </rPr>
          <t xml:space="preserve">
Utgifter för lunch eller middag ersätts med en enhetskostnad på 90 kronor (exklusive moms) per person. 
Undantag från denna begränsning kan gälla i följande fall:
• i samband med konferenser
• när mat har en central roll i projekt. 
</t>
        </r>
        <r>
          <rPr>
            <u/>
            <sz val="14"/>
            <color indexed="81"/>
            <rFont val="Tahoma"/>
            <family val="2"/>
          </rPr>
          <t>Fika</t>
        </r>
        <r>
          <rPr>
            <sz val="14"/>
            <color indexed="81"/>
            <rFont val="Tahoma"/>
            <family val="2"/>
          </rPr>
          <t xml:space="preserve">
Utgifter för fika ersätts med faktiska utgifter upp till 60 kronor per person (exklusive moms). 
Om projektet har personalkostnader hanteras utgifter för fika på följande sätt:
• Vid intern representation redovisas utgiften på utgiftstypen Indirekta kostnader.
• Vid extern representation redovisas utgiften på utgiftstypen Övriga utgifter.
Om projektet inte har personalkostnader redovisas utgifter för fika på utgiftstypen Övriga utgifter.
</t>
        </r>
        <r>
          <rPr>
            <u/>
            <sz val="14"/>
            <color indexed="81"/>
            <rFont val="Tahoma"/>
            <family val="2"/>
          </rPr>
          <t>Resor med egen bil</t>
        </r>
        <r>
          <rPr>
            <sz val="14"/>
            <color indexed="81"/>
            <rFont val="Tahoma"/>
            <family val="2"/>
          </rPr>
          <t xml:space="preserve">
Utgifter för resor med egen bil ersätts med en enhetskostnad på 30 kronor per mil. </t>
        </r>
      </text>
    </comment>
    <comment ref="B78" authorId="0" shapeId="0">
      <text>
        <r>
          <rPr>
            <sz val="14"/>
            <color indexed="81"/>
            <rFont val="Tahoma"/>
            <family val="2"/>
          </rPr>
          <t xml:space="preserve">Offentliga resurser är sådant som betalas av utomstående offentliga organisationer (inte dig som sökande), till exempel myndigheter, kommuner, landsting, självstyrelseorgan och kommunala samverkansorgan. Exempel på offentliga resurser är arbetstid, lokaler, utrustning och material. Du kan ta upp offentliga resurser inom havs- och fiskeriprogrammet och inom samtliga program inom lokalt ledd utveckling. 
En resurs ska redovisas både som en utgift och som en finansiering. Samma belopp som har redovisats i budgeten ska därför redovisas i e-tjänsten under fliken Finansiering. 
</t>
        </r>
        <r>
          <rPr>
            <u/>
            <sz val="14"/>
            <color indexed="81"/>
            <rFont val="Tahoma"/>
            <family val="2"/>
          </rPr>
          <t>Arbetstid</t>
        </r>
        <r>
          <rPr>
            <sz val="14"/>
            <color indexed="81"/>
            <rFont val="Tahoma"/>
            <family val="2"/>
          </rPr>
          <t xml:space="preserve">
Beräkna och redovisa arbetstid som offentlig resurs på samma sätt som Utgifter för personal.
</t>
        </r>
        <r>
          <rPr>
            <u/>
            <sz val="14"/>
            <color indexed="81"/>
            <rFont val="Tahoma"/>
            <family val="2"/>
          </rPr>
          <t>Lokaler, utrustning och material</t>
        </r>
        <r>
          <rPr>
            <sz val="14"/>
            <color indexed="81"/>
            <rFont val="Tahoma"/>
            <family val="2"/>
          </rPr>
          <t xml:space="preserve">
Bifoga ett värderingsintyg eller motsvarande som kan verifiera att utgiften är rimlig. </t>
        </r>
      </text>
    </comment>
    <comment ref="A82" authorId="0" shapeId="0">
      <text>
        <r>
          <rPr>
            <sz val="14"/>
            <color indexed="81"/>
            <rFont val="Tahoma"/>
            <family val="2"/>
          </rPr>
          <t>Dina aktiviteter är de större delarna av projektet som behövs för att projektet ska nå sitt syfte och mål. Exempel på rubriker för möjliga aktiviteter är projektadministration, utbildning, byggande av maskiner, analyser och rapportskrivning. Beskriv varje aktivitets syfte och innehåll och deras start- och slutdatum i denna kolumnen (A).
Se flik "Exempel ifylld" för exempel på hur du beskriver och specificerar aktiviteter.
Om du behöver mer utrymme att förklara din aktivitet kan du göra det i en bilaga till ansökan.
Behöver du lägga till fler aktiviteter kan du ta fram dolda rader (blåmarkerade nederst på denna sidan). Markera ett blått radpar i radkolumnen längst till vänster. Högerklicka och välj "Ta fram".</t>
        </r>
      </text>
    </comment>
    <comment ref="C82" authorId="0" shapeId="0">
      <text>
        <r>
          <rPr>
            <sz val="14"/>
            <color indexed="81"/>
            <rFont val="Tahoma"/>
            <family val="2"/>
          </rPr>
          <t>Utgiftsposterna är numrerade för att du enkelt ska kunna hänvisa till dem från aktivitetsrutan eller från andra bilagor till din ansökan.</t>
        </r>
      </text>
    </comment>
    <comment ref="D82" authorId="0" shapeId="0">
      <text>
        <r>
          <rPr>
            <sz val="14"/>
            <color indexed="81"/>
            <rFont val="Tahoma"/>
            <family val="2"/>
          </rPr>
          <t xml:space="preserve">Till varje aktivitet hör en eller flera utgiftsposter – de utgifter du behöver för att genomföra aktiviteten. En utgiftspost kan exempelvis vara lokal, mat och fika, resor, utbildningsmaterial, föreläsare eller köp av tjänst.
Ange varje utgiftspost på en rad. Beskrivningen ska förklara vad utgiftsposten avser och varför den behövs. Om du behöver mer utrymme att förklara dina utgiftsposter kan du göra det i aktivitetsrutan eller i en bilaga till ansökan.
Ange för varje utgiftspost antal och enhet samt budgeterad utgift per enhet och förklara hur du har beräknat dessa uppgifter. Du behöver lämna en tydlig förklaring av uppgifterna i budgeten för att din ansökan ska kunna bedömas. Beloppen för respektive utgiftstyp inom en aktivitet summeras i kolumnen Delsummor utgiftstyp.
Du kan behöva bifoga underlag i form av offerter eller prisuppgifter som styrker utgiftsposterna.
Mer information om utgiftstyperna och hur du specificerar posterna finns nedan under rubriken Så här redovisar du olika utgifter. Se bilaga 3 för exempel på hur du beskriver och specificerar utgiftsposter. </t>
        </r>
      </text>
    </comment>
    <comment ref="F82" authorId="0" shapeId="0">
      <text>
        <r>
          <rPr>
            <sz val="14"/>
            <color indexed="81"/>
            <rFont val="Tahoma"/>
            <family val="2"/>
          </rPr>
          <t>Kan t ex vara styck, meter, timmar.</t>
        </r>
      </text>
    </comment>
    <comment ref="B83" authorId="0" shapeId="0">
      <text>
        <r>
          <rPr>
            <b/>
            <sz val="14"/>
            <color indexed="81"/>
            <rFont val="Tahoma"/>
            <family val="2"/>
          </rPr>
          <t>Utgifter för personal</t>
        </r>
        <r>
          <rPr>
            <sz val="14"/>
            <color indexed="81"/>
            <rFont val="Tahoma"/>
            <family val="2"/>
          </rPr>
          <t xml:space="preserve"> avser personer som är anställda av dig som stödmottagare. Du ska redovisa utgifterna antingen som timlön eller som månadslön.
Anställda med timlön
Ange hur många timmar som de anställda ska arbeta i projektet. Använd  det arbetsblad som heter "Timlöneberäkning" i denna excel, eller blanketten ”Beräkning av timlön FPMB 12:9” för att räkna ut din kostnad per timme. Blanketten hittar du på Jordbruksverkets webbplats.
Anställda med månadslön
Ange i vilken omfattning (%) de anställda ska arbeta i projektet. Utgå från den anställdes månadslön (före skatt) och beräkna lönekostnadspåslaget som 44,31 procent av denna. Lönekostnadspåslaget avser sociala avgifter, tjänstepension och pensionspåslag.
Detta är inte Utgifter för personal
Köpta tjänster från konsult
Redovisa inköpt tid på utgiftstypen Övriga utgifter. Redovisa inköpt tid som har en koppling till investeringar på utgiftstypen Investeringar.
Eget arbete
Om du har enskild firma eller driver handelsbolag eller kommanditbolag ska du redovisa din egen arbetstid som eget arbete på utgiftstypen Övriga utgifter.</t>
        </r>
      </text>
    </comment>
    <comment ref="B88" authorId="0" shapeId="0">
      <text>
        <r>
          <rPr>
            <sz val="14"/>
            <color indexed="81"/>
            <rFont val="Tahoma"/>
            <family val="2"/>
          </rPr>
          <t>Indirekta kostnader är administrativa utgifter för projektets personal som är nödvändiga för projektets genomförande, men som du inte kan koppla till en specifik aktivitet i projektet. Du får ta upp indirekta kostnader när du tar upp utgifter för personal i projektet. 
För lokalt ledd utveckling ska du använda en schablon på 15 procent. 
Se fliken Förklaring Schabloner för mer information.</t>
        </r>
      </text>
    </comment>
    <comment ref="B89" authorId="0" shapeId="0">
      <text>
        <r>
          <rPr>
            <sz val="14"/>
            <color indexed="81"/>
            <rFont val="Tahoma"/>
            <family val="2"/>
          </rPr>
          <t xml:space="preserve">Investeringar är fysiska eller immateriella tillgångar som har ett värde över 22 000 kronor. För projektstöd ska tillgången ha en livslängd på mer än tre år för att vara en investering. Exempel på investeringar är material, utrustning, programvara, verktyg eller maskiner som du använder i projektet.
I utgiften för en investering ska du räkna in mindre inventarier och förbrukningsmaterial som du behöver för investeringen och som hör ihop med den. Det gäller även om du gör inköpen från olika leverantörer eller vid olika tidpunkter. Du ska också räkna in allmänna utgifter med koppling till investeringen, såsom:
• konsultarvode till exempelvis arkitekter och ingenjörer
• transportkostnader
• uppförande eller montering av investering
• genomförbarhetsstudier
• förvärv av patenträttigheter
• licenser
</t>
        </r>
        <r>
          <rPr>
            <b/>
            <sz val="14"/>
            <color indexed="81"/>
            <rFont val="Tahoma"/>
            <family val="2"/>
          </rPr>
          <t>Detta är inte Investeringar</t>
        </r>
        <r>
          <rPr>
            <sz val="14"/>
            <color indexed="81"/>
            <rFont val="Tahoma"/>
            <family val="2"/>
          </rPr>
          <t xml:space="preserve">
</t>
        </r>
        <r>
          <rPr>
            <u/>
            <sz val="14"/>
            <color indexed="81"/>
            <rFont val="Tahoma"/>
            <family val="2"/>
          </rPr>
          <t>Tillgångar med lågt värde och kort livslängd</t>
        </r>
        <r>
          <rPr>
            <sz val="14"/>
            <color indexed="81"/>
            <rFont val="Tahoma"/>
            <family val="2"/>
          </rPr>
          <t xml:space="preserve">
Materiella och immateriella tillgångar med kortare livslängd än tre år eller som har lägre värde än 22 000 kronor ska du redovisa på utgiftstypen Övriga utgifter.</t>
        </r>
        <r>
          <rPr>
            <sz val="16"/>
            <color indexed="81"/>
            <rFont val="Tahoma"/>
            <family val="2"/>
          </rPr>
          <t xml:space="preserve"> </t>
        </r>
      </text>
    </comment>
    <comment ref="B93" authorId="0" shapeId="0">
      <text>
        <r>
          <rPr>
            <sz val="14"/>
            <color indexed="81"/>
            <rFont val="Tahoma"/>
            <family val="2"/>
          </rPr>
          <t xml:space="preserve">Övriga utgifter är annat än utgifter för personal, investeringar och indirekta kostnader. Det kan exempelvis vara köp av tjänst, tillgångar som inte uppfyller kriterierna för en investering, utgifter för mat, resor eller traktamenten som behövs för att genomföra en projektaktivitet.
</t>
        </r>
        <r>
          <rPr>
            <b/>
            <sz val="14"/>
            <color indexed="81"/>
            <rFont val="Tahoma"/>
            <family val="2"/>
          </rPr>
          <t xml:space="preserve">Vissa investeringar är Övriga utgifter </t>
        </r>
        <r>
          <rPr>
            <sz val="14"/>
            <color indexed="81"/>
            <rFont val="Tahoma"/>
            <family val="2"/>
          </rPr>
          <t xml:space="preserve">
Ange utgifter för investeringar på utgiftstypen Övriga utgifter om följande gäller:
• Du behöver inte investeringen för att fortsätta driva verksamheten efter att du ansökt om slututbetalning.
</t>
        </r>
        <r>
          <rPr>
            <b/>
            <sz val="14"/>
            <color indexed="81"/>
            <rFont val="Tahoma"/>
            <family val="2"/>
          </rPr>
          <t>Ibland används enhetskostnader</t>
        </r>
        <r>
          <rPr>
            <sz val="14"/>
            <color indexed="81"/>
            <rFont val="Tahoma"/>
            <family val="2"/>
          </rPr>
          <t xml:space="preserve">
Vissa typer av övriga utgifter ska redovisas som enhetskostnader – ett belopp som är bestämt i förväg för en viss typ av utgift. Beloppet är detsamma för alla stödmottagare inom en stödtyp. När du tar upp en enhetskostnad behöver du fortfarande specificera och motivera omfattningen. Följande utgifter förekommer i många projekt och kan redovisas som enhetskostnader:
</t>
        </r>
        <r>
          <rPr>
            <u/>
            <sz val="14"/>
            <color indexed="81"/>
            <rFont val="Tahoma"/>
            <family val="2"/>
          </rPr>
          <t>Eget arbete</t>
        </r>
        <r>
          <rPr>
            <sz val="14"/>
            <color indexed="81"/>
            <rFont val="Tahoma"/>
            <family val="2"/>
          </rPr>
          <t xml:space="preserve">
Eget arbete ersätts med enhetskostnad på 220 kronor per timme. Kontrollera att du har rätt att ta upp utgifter för eget arbete i det stöd du söker och redovisa det i så fall på utgiftstypen Övriga utgifter. 
</t>
        </r>
        <r>
          <rPr>
            <u/>
            <sz val="14"/>
            <color indexed="81"/>
            <rFont val="Tahoma"/>
            <family val="2"/>
          </rPr>
          <t>Mat och dryck</t>
        </r>
        <r>
          <rPr>
            <sz val="14"/>
            <color indexed="81"/>
            <rFont val="Tahoma"/>
            <family val="2"/>
          </rPr>
          <t xml:space="preserve">
Utgifter för lunch eller middag ersätts med en enhetskostnad på 90 kronor (exklusive moms) per person. 
Undantag från denna begränsning kan gälla i följande fall:
• i samband med konferenser
• när mat har en central roll i projekt. 
</t>
        </r>
        <r>
          <rPr>
            <u/>
            <sz val="14"/>
            <color indexed="81"/>
            <rFont val="Tahoma"/>
            <family val="2"/>
          </rPr>
          <t>Fika</t>
        </r>
        <r>
          <rPr>
            <sz val="14"/>
            <color indexed="81"/>
            <rFont val="Tahoma"/>
            <family val="2"/>
          </rPr>
          <t xml:space="preserve">
Utgifter för fika ersätts med faktiska utgifter upp till 60 kronor per person (exklusive moms). 
Om projektet har personalkostnader hanteras utgifter för fika på följande sätt:
• Vid intern representation redovisas utgiften på utgiftstypen Indirekta kostnader.
• Vid extern representation redovisas utgiften på utgiftstypen Övriga utgifter.
Om projektet inte har personalkostnader redovisas utgifter för fika på utgiftstypen Övriga utgifter.
</t>
        </r>
        <r>
          <rPr>
            <u/>
            <sz val="14"/>
            <color indexed="81"/>
            <rFont val="Tahoma"/>
            <family val="2"/>
          </rPr>
          <t>Resor med egen bil</t>
        </r>
        <r>
          <rPr>
            <sz val="14"/>
            <color indexed="81"/>
            <rFont val="Tahoma"/>
            <family val="2"/>
          </rPr>
          <t xml:space="preserve">
Utgifter för resor med egen bil ersätts med en enhetskostnad på 30 kronor per mil. </t>
        </r>
      </text>
    </comment>
    <comment ref="B102" authorId="0" shapeId="0">
      <text>
        <r>
          <rPr>
            <sz val="14"/>
            <color indexed="81"/>
            <rFont val="Tahoma"/>
            <family val="2"/>
          </rPr>
          <t xml:space="preserve">Offentliga resurser är sådant som betalas av utomstående offentliga organisationer (inte dig som sökande), till exempel myndigheter, kommuner, landsting, självstyrelseorgan och kommunala samverkansorgan. Exempel på offentliga resurser är arbetstid, lokaler, utrustning och material. Du kan ta upp offentliga resurser inom havs- och fiskeriprogrammet och inom samtliga program inom lokalt ledd utveckling. 
En resurs ska redovisas både som en utgift och som en finansiering. Samma belopp som har redovisats i budgeten ska därför redovisas i e-tjänsten under fliken Finansiering. 
</t>
        </r>
        <r>
          <rPr>
            <u/>
            <sz val="14"/>
            <color indexed="81"/>
            <rFont val="Tahoma"/>
            <family val="2"/>
          </rPr>
          <t>Arbetstid</t>
        </r>
        <r>
          <rPr>
            <sz val="14"/>
            <color indexed="81"/>
            <rFont val="Tahoma"/>
            <family val="2"/>
          </rPr>
          <t xml:space="preserve">
Beräkna och redovisa arbetstid som offentlig resurs på samma sätt som Utgifter för personal.
</t>
        </r>
        <r>
          <rPr>
            <u/>
            <sz val="14"/>
            <color indexed="81"/>
            <rFont val="Tahoma"/>
            <family val="2"/>
          </rPr>
          <t>Lokaler, utrustning och material</t>
        </r>
        <r>
          <rPr>
            <sz val="14"/>
            <color indexed="81"/>
            <rFont val="Tahoma"/>
            <family val="2"/>
          </rPr>
          <t xml:space="preserve">
Bifoga ett värderingsintyg eller motsvarande som kan verifiera att utgiften är rimlig. </t>
        </r>
      </text>
    </comment>
    <comment ref="A107" authorId="1" shapeId="0">
      <text>
        <r>
          <rPr>
            <sz val="12"/>
            <color indexed="81"/>
            <rFont val="Times New Roman (Rubriker)"/>
          </rPr>
          <t>Behöver du lägga till fler aktiviteter kan du ta fram dolda rader. Markera ett grönt radpar i radkolumnen längst till vänster. Högerklicka och välj "Ta fram".</t>
        </r>
      </text>
    </comment>
    <comment ref="A108" authorId="0" shapeId="0">
      <text>
        <r>
          <rPr>
            <sz val="14"/>
            <color indexed="81"/>
            <rFont val="Tahoma"/>
            <family val="2"/>
          </rPr>
          <t>Dina aktiviteter är de större delarna av projektet som behövs för att projektet ska nå sitt syfte och mål. Exempel på rubriker för möjliga aktiviteter är projektadministration, utbildning, byggande av maskiner, analyser och rapportskrivning. Beskriv varje aktivitets syfte och innehåll och deras start- och slutdatum i denna kolumnen (A).
Se flik "Exempel ifylld" för exempel på hur du beskriver och specificerar aktiviteter.
Om du behöver mer utrymme att förklara din aktivitet kan du göra det i en bilaga till ansökan.
Behöver du lägga till fler aktiviteter kan du ta fram dolda rader (blåmarkerade nederst på denna sidan). Markera ett blått radpar i radkolumnen längst till vänster. Högerklicka och välj "Ta fram".</t>
        </r>
      </text>
    </comment>
    <comment ref="C108" authorId="0" shapeId="0">
      <text>
        <r>
          <rPr>
            <sz val="14"/>
            <color indexed="81"/>
            <rFont val="Tahoma"/>
            <family val="2"/>
          </rPr>
          <t>Utgiftsposterna är numrerade för att du enkelt ska kunna hänvisa till dem från aktivitetsrutan eller från andra bilagor till din ansökan.</t>
        </r>
      </text>
    </comment>
    <comment ref="D108" authorId="0" shapeId="0">
      <text>
        <r>
          <rPr>
            <sz val="14"/>
            <color indexed="81"/>
            <rFont val="Tahoma"/>
            <family val="2"/>
          </rPr>
          <t xml:space="preserve">Till varje aktivitet hör en eller flera utgiftsposter – de utgifter du behöver för att genomföra aktiviteten. En utgiftspost kan exempelvis vara lokal, mat och fika, resor, utbildningsmaterial, föreläsare eller köp av tjänst.
Ange varje utgiftspost på en rad. Beskrivningen ska förklara vad utgiftsposten avser och varför den behövs. Om du behöver mer utrymme att förklara dina utgiftsposter kan du göra det i aktivitetsrutan eller i en bilaga till ansökan.
Ange för varje utgiftspost antal och enhet samt budgeterad utgift per enhet och förklara hur du har beräknat dessa uppgifter. Du behöver lämna en tydlig förklaring av uppgifterna i budgeten för att din ansökan ska kunna bedömas. Beloppen för respektive utgiftstyp inom en aktivitet summeras i kolumnen Delsummor utgiftstyp.
Du kan behöva bifoga underlag i form av offerter eller prisuppgifter som styrker utgiftsposterna.
Mer information om utgiftstyperna och hur du specificerar posterna finns nedan under rubriken Så här redovisar du olika utgifter. Se bilaga 3 för exempel på hur du beskriver och specificerar utgiftsposter. </t>
        </r>
      </text>
    </comment>
    <comment ref="F108" authorId="0" shapeId="0">
      <text>
        <r>
          <rPr>
            <sz val="14"/>
            <color indexed="81"/>
            <rFont val="Tahoma"/>
            <family val="2"/>
          </rPr>
          <t>Kan t ex vara styck, meter, timmar.</t>
        </r>
      </text>
    </comment>
    <comment ref="B109" authorId="0" shapeId="0">
      <text>
        <r>
          <rPr>
            <b/>
            <sz val="14"/>
            <color indexed="81"/>
            <rFont val="Tahoma"/>
            <family val="2"/>
          </rPr>
          <t>Utgifter för personal</t>
        </r>
        <r>
          <rPr>
            <sz val="14"/>
            <color indexed="81"/>
            <rFont val="Tahoma"/>
            <family val="2"/>
          </rPr>
          <t xml:space="preserve"> avser personer som är anställda av dig som stödmottagare. Du ska redovisa utgifterna antingen som timlön eller som månadslön.
Anställda med timlön
Ange hur många timmar som de anställda ska arbeta i projektet. Använd  det arbetsblad som heter "Timlöneberäkning" i denna excel, eller blanketten ”Beräkning av timlön FPMB 12:9” för att räkna ut din kostnad per timme. Blanketten hittar du på Jordbruksverkets webbplats.
Anställda med månadslön
Ange i vilken omfattning (%) de anställda ska arbeta i projektet. Utgå från den anställdes månadslön (före skatt) och beräkna lönekostnadspåslaget som 44,31 procent av denna. Lönekostnadspåslaget avser sociala avgifter, tjänstepension och pensionspåslag.
Detta är inte Utgifter för personal
Köpta tjänster från konsult
Redovisa inköpt tid på utgiftstypen Övriga utgifter. Redovisa inköpt tid som har en koppling till investeringar på utgiftstypen Investeringar.
Eget arbete
Om du har enskild firma eller driver handelsbolag eller kommanditbolag ska du redovisa din egen arbetstid som eget arbete på utgiftstypen Övriga utgifter.</t>
        </r>
      </text>
    </comment>
    <comment ref="B114" authorId="0" shapeId="0">
      <text>
        <r>
          <rPr>
            <sz val="14"/>
            <color indexed="81"/>
            <rFont val="Tahoma"/>
            <family val="2"/>
          </rPr>
          <t>Indirekta kostnader är administrativa utgifter för projektets personal som är nödvändiga för projektets genomförande, men som du inte kan koppla till en specifik aktivitet i projektet. Du får ta upp indirekta kostnader när du tar upp utgifter för personal i projektet. 
För lokalt ledd utveckling ska du använda en schablon på 15 procent. 
Se fliken Förklaring indirekta kostnader för mer information.</t>
        </r>
      </text>
    </comment>
    <comment ref="B115" authorId="0" shapeId="0">
      <text>
        <r>
          <rPr>
            <sz val="14"/>
            <color indexed="81"/>
            <rFont val="Tahoma"/>
            <family val="2"/>
          </rPr>
          <t xml:space="preserve">Investeringar är fysiska eller immateriella tillgångar som har ett värde över 22 000 kronor. För projektstöd ska tillgången ha en livslängd på mer än tre år för att vara en investering. Exempel på investeringar är material, utrustning, programvara, verktyg eller maskiner som du använder i projektet.
I utgiften för en investering ska du räkna in mindre inventarier och förbrukningsmaterial som du behöver för investeringen och som hör ihop med den. Det gäller även om du gör inköpen från olika leverantörer eller vid olika tidpunkter. Du ska också räkna in allmänna utgifter med koppling till investeringen, såsom:
• konsultarvode till exempelvis arkitekter och ingenjörer
• transportkostnader
• uppförande eller montering av investering
• genomförbarhetsstudier
• förvärv av patenträttigheter
• licenser
</t>
        </r>
        <r>
          <rPr>
            <b/>
            <sz val="14"/>
            <color indexed="81"/>
            <rFont val="Tahoma"/>
            <family val="2"/>
          </rPr>
          <t>Detta är inte Investeringar</t>
        </r>
        <r>
          <rPr>
            <sz val="14"/>
            <color indexed="81"/>
            <rFont val="Tahoma"/>
            <family val="2"/>
          </rPr>
          <t xml:space="preserve">
</t>
        </r>
        <r>
          <rPr>
            <u/>
            <sz val="14"/>
            <color indexed="81"/>
            <rFont val="Tahoma"/>
            <family val="2"/>
          </rPr>
          <t>Tillgångar med lågt värde och kort livslängd</t>
        </r>
        <r>
          <rPr>
            <sz val="14"/>
            <color indexed="81"/>
            <rFont val="Tahoma"/>
            <family val="2"/>
          </rPr>
          <t xml:space="preserve">
Materiella och immateriella tillgångar med kortare livslängd än tre år eller som har lägre värde än 22 000 kronor ska du redovisa på utgiftstypen Övriga utgifter.</t>
        </r>
        <r>
          <rPr>
            <sz val="16"/>
            <color indexed="81"/>
            <rFont val="Tahoma"/>
            <family val="2"/>
          </rPr>
          <t xml:space="preserve"> </t>
        </r>
      </text>
    </comment>
    <comment ref="B119" authorId="0" shapeId="0">
      <text>
        <r>
          <rPr>
            <sz val="14"/>
            <color indexed="81"/>
            <rFont val="Tahoma"/>
            <family val="2"/>
          </rPr>
          <t xml:space="preserve">Övriga utgifter är annat än utgifter för personal, investeringar och indirekta kostnader. Det kan exempelvis vara köp av tjänst, tillgångar som inte uppfyller kriterierna för en investering, utgifter för mat, resor eller traktamenten som behövs för att genomföra en projektaktivitet.
</t>
        </r>
        <r>
          <rPr>
            <b/>
            <sz val="14"/>
            <color indexed="81"/>
            <rFont val="Tahoma"/>
            <family val="2"/>
          </rPr>
          <t xml:space="preserve">Vissa investeringar är Övriga utgifter </t>
        </r>
        <r>
          <rPr>
            <sz val="14"/>
            <color indexed="81"/>
            <rFont val="Tahoma"/>
            <family val="2"/>
          </rPr>
          <t xml:space="preserve">
Ange utgifter för investeringar på utgiftstypen Övriga utgifter om följande gäller:
• Du behöver inte investeringen för att fortsätta driva verksamheten efter att du ansökt om slututbetalning.
</t>
        </r>
        <r>
          <rPr>
            <b/>
            <sz val="14"/>
            <color indexed="81"/>
            <rFont val="Tahoma"/>
            <family val="2"/>
          </rPr>
          <t>Ibland används enhetskostnader</t>
        </r>
        <r>
          <rPr>
            <sz val="14"/>
            <color indexed="81"/>
            <rFont val="Tahoma"/>
            <family val="2"/>
          </rPr>
          <t xml:space="preserve">
Vissa typer av övriga utgifter ska redovisas som enhetskostnader – ett belopp som är bestämt i förväg för en viss typ av utgift. Beloppet är detsamma för alla stödmottagare inom en stödtyp. När du tar upp en enhetskostnad behöver du fortfarande specificera och motivera omfattningen. Följande utgifter förekommer i många projekt och kan redovisas som enhetskostnader:
</t>
        </r>
        <r>
          <rPr>
            <u/>
            <sz val="14"/>
            <color indexed="81"/>
            <rFont val="Tahoma"/>
            <family val="2"/>
          </rPr>
          <t>Eget arbete</t>
        </r>
        <r>
          <rPr>
            <sz val="14"/>
            <color indexed="81"/>
            <rFont val="Tahoma"/>
            <family val="2"/>
          </rPr>
          <t xml:space="preserve">
Eget arbete ersätts med enhetskostnad på 220 kronor per timme. Kontrollera att du har rätt att ta upp utgifter för eget arbete i det stöd du söker och redovisa det i så fall på utgiftstypen Övriga utgifter. 
</t>
        </r>
        <r>
          <rPr>
            <u/>
            <sz val="14"/>
            <color indexed="81"/>
            <rFont val="Tahoma"/>
            <family val="2"/>
          </rPr>
          <t>Mat och dryck</t>
        </r>
        <r>
          <rPr>
            <sz val="14"/>
            <color indexed="81"/>
            <rFont val="Tahoma"/>
            <family val="2"/>
          </rPr>
          <t xml:space="preserve">
Utgifter för lunch eller middag ersätts med en enhetskostnad på 90 kronor (exklusive moms) per person. 
Undantag från denna begränsning kan gälla i följande fall:
• i samband med konferenser
• när mat har en central roll i projekt. 
</t>
        </r>
        <r>
          <rPr>
            <u/>
            <sz val="14"/>
            <color indexed="81"/>
            <rFont val="Tahoma"/>
            <family val="2"/>
          </rPr>
          <t>Fika</t>
        </r>
        <r>
          <rPr>
            <sz val="14"/>
            <color indexed="81"/>
            <rFont val="Tahoma"/>
            <family val="2"/>
          </rPr>
          <t xml:space="preserve">
Utgifter för fika ersätts med faktiska utgifter upp till 60 kronor per person (exklusive moms). 
Om projektet har personalkostnader hanteras utgifter för fika på följande sätt:
• Vid intern representation redovisas utgiften på utgiftstypen Indirekta kostnader.
• Vid extern representation redovisas utgiften på utgiftstypen Övriga utgifter.
Om projektet inte har personalkostnader redovisas utgifter för fika på utgiftstypen Övriga utgifter.
</t>
        </r>
        <r>
          <rPr>
            <u/>
            <sz val="14"/>
            <color indexed="81"/>
            <rFont val="Tahoma"/>
            <family val="2"/>
          </rPr>
          <t>Resor med egen bil</t>
        </r>
        <r>
          <rPr>
            <sz val="14"/>
            <color indexed="81"/>
            <rFont val="Tahoma"/>
            <family val="2"/>
          </rPr>
          <t xml:space="preserve">
Utgifter för resor med egen bil ersätts med en enhetskostnad på 30 kronor per mil. </t>
        </r>
      </text>
    </comment>
    <comment ref="B128" authorId="0" shapeId="0">
      <text>
        <r>
          <rPr>
            <sz val="14"/>
            <color indexed="81"/>
            <rFont val="Tahoma"/>
            <family val="2"/>
          </rPr>
          <t xml:space="preserve">Offentliga resurser är sådant som betalas av utomstående offentliga organisationer (inte dig som sökande), till exempel myndigheter, kommuner, landsting, självstyrelseorgan och kommunala samverkansorgan. Exempel på offentliga resurser är arbetstid, lokaler, utrustning och material. Du kan ta upp offentliga resurser inom havs- och fiskeriprogrammet och inom samtliga program inom lokalt ledd utveckling. 
En resurs ska redovisas både som en utgift och som en finansiering. Samma belopp som har redovisats i budgeten ska därför redovisas i e-tjänsten under fliken Finansiering. 
</t>
        </r>
        <r>
          <rPr>
            <u/>
            <sz val="14"/>
            <color indexed="81"/>
            <rFont val="Tahoma"/>
            <family val="2"/>
          </rPr>
          <t>Arbetstid</t>
        </r>
        <r>
          <rPr>
            <sz val="14"/>
            <color indexed="81"/>
            <rFont val="Tahoma"/>
            <family val="2"/>
          </rPr>
          <t xml:space="preserve">
Beräkna och redovisa arbetstid som offentlig resurs på samma sätt som Utgifter för personal.
</t>
        </r>
        <r>
          <rPr>
            <u/>
            <sz val="14"/>
            <color indexed="81"/>
            <rFont val="Tahoma"/>
            <family val="2"/>
          </rPr>
          <t>Lokaler, utrustning och material</t>
        </r>
        <r>
          <rPr>
            <sz val="14"/>
            <color indexed="81"/>
            <rFont val="Tahoma"/>
            <family val="2"/>
          </rPr>
          <t xml:space="preserve">
Bifoga ett värderingsintyg eller motsvarande som kan verifiera att utgiften är rimlig. </t>
        </r>
      </text>
    </comment>
    <comment ref="A134" authorId="1" shapeId="0">
      <text>
        <r>
          <rPr>
            <sz val="12"/>
            <color indexed="81"/>
            <rFont val="Times New Roman (Rubriker)"/>
          </rPr>
          <t>Behöver du lägga till fler aktiviteter kan du ta fram dolda rader. Markera ett grönt radpar i radkolumnen längst till vänster. Högerklicka och välj "Ta fram".</t>
        </r>
      </text>
    </comment>
    <comment ref="A135" authorId="0" shapeId="0">
      <text>
        <r>
          <rPr>
            <sz val="14"/>
            <color indexed="81"/>
            <rFont val="Tahoma"/>
            <family val="2"/>
          </rPr>
          <t>Dina aktiviteter är de större delarna av projektet som behövs för att projektet ska nå sitt syfte och mål. Exempel på rubriker för möjliga aktiviteter är projektadministration, utbildning, byggande av maskiner, analyser och rapportskrivning. Beskriv varje aktivitets syfte och innehåll och deras start- och slutdatum i denna kolumnen (A).
Se flik "Exempel ifylld" för exempel på hur du beskriver och specificerar aktiviteter.
Om du behöver mer utrymme att förklara din aktivitet kan du göra det i en bilaga till ansökan.
Behöver du lägga till fler aktiviteter kan du ta fram dolda rader (blåmarkerade nederst på denna sidan). Markera ett blått radpar i radkolumnen längst till vänster. Högerklicka och välj "Ta fram".</t>
        </r>
      </text>
    </comment>
    <comment ref="C135" authorId="0" shapeId="0">
      <text>
        <r>
          <rPr>
            <sz val="14"/>
            <color indexed="81"/>
            <rFont val="Tahoma"/>
            <family val="2"/>
          </rPr>
          <t>Utgiftsposterna är numrerade för att du enkelt ska kunna hänvisa till dem från aktivitetsrutan eller från andra bilagor till din ansökan.</t>
        </r>
      </text>
    </comment>
    <comment ref="D135" authorId="0" shapeId="0">
      <text>
        <r>
          <rPr>
            <sz val="14"/>
            <color indexed="81"/>
            <rFont val="Tahoma"/>
            <family val="2"/>
          </rPr>
          <t xml:space="preserve">Till varje aktivitet hör en eller flera utgiftsposter – de utgifter du behöver för att genomföra aktiviteten. En utgiftspost kan exempelvis vara lokal, mat och fika, resor, utbildningsmaterial, föreläsare eller köp av tjänst.
Ange varje utgiftspost på en rad. Beskrivningen ska förklara vad utgiftsposten avser och varför den behövs. Om du behöver mer utrymme att förklara dina utgiftsposter kan du göra det i aktivitetsrutan eller i en bilaga till ansökan.
Ange för varje utgiftspost antal och enhet samt budgeterad utgift per enhet och förklara hur du har beräknat dessa uppgifter. Du behöver lämna en tydlig förklaring av uppgifterna i budgeten för att din ansökan ska kunna bedömas. Beloppen för respektive utgiftstyp inom en aktivitet summeras i kolumnen Delsummor utgiftstyp.
Du kan behöva bifoga underlag i form av offerter eller prisuppgifter som styrker utgiftsposterna.
Mer information om utgiftstyperna och hur du specificerar posterna finns nedan under rubriken Så här redovisar du olika utgifter. Se bilaga 3 för exempel på hur du beskriver och specificerar utgiftsposter. </t>
        </r>
      </text>
    </comment>
    <comment ref="F135" authorId="0" shapeId="0">
      <text>
        <r>
          <rPr>
            <sz val="14"/>
            <color indexed="81"/>
            <rFont val="Tahoma"/>
            <family val="2"/>
          </rPr>
          <t>Kan t ex vara styck, meter, timmar.</t>
        </r>
      </text>
    </comment>
    <comment ref="B136" authorId="0" shapeId="0">
      <text>
        <r>
          <rPr>
            <b/>
            <sz val="14"/>
            <color indexed="81"/>
            <rFont val="Tahoma"/>
            <family val="2"/>
          </rPr>
          <t>Utgifter för personal</t>
        </r>
        <r>
          <rPr>
            <sz val="14"/>
            <color indexed="81"/>
            <rFont val="Tahoma"/>
            <family val="2"/>
          </rPr>
          <t xml:space="preserve"> avser personer som är anställda av dig som stödmottagare. Du ska redovisa utgifterna antingen som timlön eller som månadslön.
Anställda med timlön
Ange hur många timmar som de anställda ska arbeta i projektet. Använd  det arbetsblad som heter "Timlöneberäkning" i denna excel, eller blanketten ”Beräkning av timlön FPMB 12:9” för att räkna ut din kostnad per timme. Blanketten hittar du på Jordbruksverkets webbplats.
Anställda med månadslön
Ange i vilken omfattning (%) de anställda ska arbeta i projektet. Utgå från den anställdes månadslön (före skatt) och beräkna lönekostnadspåslaget som 44,31 procent av denna. Lönekostnadspåslaget avser sociala avgifter, tjänstepension och pensionspåslag.
Detta är inte Utgifter för personal
Köpta tjänster från konsult
Redovisa inköpt tid på utgiftstypen Övriga utgifter. Redovisa inköpt tid som har en koppling till investeringar på utgiftstypen Investeringar.
Eget arbete
Om du har enskild firma eller driver handelsbolag eller kommanditbolag ska du redovisa din egen arbetstid som eget arbete på utgiftstypen Övriga utgifter.</t>
        </r>
      </text>
    </comment>
    <comment ref="B141" authorId="0" shapeId="0">
      <text>
        <r>
          <rPr>
            <sz val="14"/>
            <color indexed="81"/>
            <rFont val="Tahoma"/>
            <family val="2"/>
          </rPr>
          <t>Indirekta kostnader är administrativa utgifter för projektets personal som är nödvändiga för projektets genomförande, men som du inte kan koppla till en specifik aktivitet i projektet. Du får ta upp indirekta kostnader när du tar upp utgifter för personal i projektet. 
För lokalt ledd utveckling ska du använda en schablon på 15 procent. 
Se fliken Förklaring indirekta kostnader för mer information.</t>
        </r>
      </text>
    </comment>
    <comment ref="B142" authorId="0" shapeId="0">
      <text>
        <r>
          <rPr>
            <sz val="14"/>
            <color indexed="81"/>
            <rFont val="Tahoma"/>
            <family val="2"/>
          </rPr>
          <t xml:space="preserve">Investeringar är fysiska eller immateriella tillgångar som har ett värde över 22 000 kronor. För projektstöd ska tillgången ha en livslängd på mer än tre år för att vara en investering. Exempel på investeringar är material, utrustning, programvara, verktyg eller maskiner som du använder i projektet.
I utgiften för en investering ska du räkna in mindre inventarier och förbrukningsmaterial som du behöver för investeringen och som hör ihop med den. Det gäller även om du gör inköpen från olika leverantörer eller vid olika tidpunkter. Du ska också räkna in allmänna utgifter med koppling till investeringen, såsom:
• konsultarvode till exempelvis arkitekter och ingenjörer
• transportkostnader
• uppförande eller montering av investering
• genomförbarhetsstudier
• förvärv av patenträttigheter
• licenser
</t>
        </r>
        <r>
          <rPr>
            <b/>
            <sz val="14"/>
            <color indexed="81"/>
            <rFont val="Tahoma"/>
            <family val="2"/>
          </rPr>
          <t>Detta är inte Investeringar</t>
        </r>
        <r>
          <rPr>
            <sz val="14"/>
            <color indexed="81"/>
            <rFont val="Tahoma"/>
            <family val="2"/>
          </rPr>
          <t xml:space="preserve">
</t>
        </r>
        <r>
          <rPr>
            <u/>
            <sz val="14"/>
            <color indexed="81"/>
            <rFont val="Tahoma"/>
            <family val="2"/>
          </rPr>
          <t>Tillgångar med lågt värde och kort livslängd</t>
        </r>
        <r>
          <rPr>
            <sz val="14"/>
            <color indexed="81"/>
            <rFont val="Tahoma"/>
            <family val="2"/>
          </rPr>
          <t xml:space="preserve">
Materiella och immateriella tillgångar med kortare livslängd än tre år eller som har lägre värde än 22 000 kronor ska du redovisa på utgiftstypen Övriga utgifter.</t>
        </r>
        <r>
          <rPr>
            <sz val="16"/>
            <color indexed="81"/>
            <rFont val="Tahoma"/>
            <family val="2"/>
          </rPr>
          <t xml:space="preserve"> </t>
        </r>
      </text>
    </comment>
    <comment ref="B146" authorId="0" shapeId="0">
      <text>
        <r>
          <rPr>
            <sz val="14"/>
            <color indexed="81"/>
            <rFont val="Tahoma"/>
            <family val="2"/>
          </rPr>
          <t xml:space="preserve">Övriga utgifter är annat än utgifter för personal, investeringar och indirekta kostnader. Det kan exempelvis vara köp av tjänst, tillgångar som inte uppfyller kriterierna för en investering, utgifter för mat, resor eller traktamenten som behövs för att genomföra en projektaktivitet.
</t>
        </r>
        <r>
          <rPr>
            <b/>
            <sz val="14"/>
            <color indexed="81"/>
            <rFont val="Tahoma"/>
            <family val="2"/>
          </rPr>
          <t xml:space="preserve">Vissa investeringar är Övriga utgifter </t>
        </r>
        <r>
          <rPr>
            <sz val="14"/>
            <color indexed="81"/>
            <rFont val="Tahoma"/>
            <family val="2"/>
          </rPr>
          <t xml:space="preserve">
Ange utgifter för investeringar på utgiftstypen Övriga utgifter om följande gäller:
• Du behöver inte investeringen för att fortsätta driva verksamheten efter att du ansökt om slututbetalning.
</t>
        </r>
        <r>
          <rPr>
            <b/>
            <sz val="14"/>
            <color indexed="81"/>
            <rFont val="Tahoma"/>
            <family val="2"/>
          </rPr>
          <t>Ibland används enhetskostnader</t>
        </r>
        <r>
          <rPr>
            <sz val="14"/>
            <color indexed="81"/>
            <rFont val="Tahoma"/>
            <family val="2"/>
          </rPr>
          <t xml:space="preserve">
Vissa typer av övriga utgifter ska redovisas som enhetskostnader – ett belopp som är bestämt i förväg för en viss typ av utgift. Beloppet är detsamma för alla stödmottagare inom en stödtyp. När du tar upp en enhetskostnad behöver du fortfarande specificera och motivera omfattningen. Följande utgifter förekommer i många projekt och kan redovisas som enhetskostnader:
</t>
        </r>
        <r>
          <rPr>
            <u/>
            <sz val="14"/>
            <color indexed="81"/>
            <rFont val="Tahoma"/>
            <family val="2"/>
          </rPr>
          <t>Eget arbete</t>
        </r>
        <r>
          <rPr>
            <sz val="14"/>
            <color indexed="81"/>
            <rFont val="Tahoma"/>
            <family val="2"/>
          </rPr>
          <t xml:space="preserve">
Eget arbete ersätts med enhetskostnad på 220 kronor per timme. Kontrollera att du har rätt att ta upp utgifter för eget arbete i det stöd du söker och redovisa det i så fall på utgiftstypen Övriga utgifter. 
</t>
        </r>
        <r>
          <rPr>
            <u/>
            <sz val="14"/>
            <color indexed="81"/>
            <rFont val="Tahoma"/>
            <family val="2"/>
          </rPr>
          <t>Mat och dryck</t>
        </r>
        <r>
          <rPr>
            <sz val="14"/>
            <color indexed="81"/>
            <rFont val="Tahoma"/>
            <family val="2"/>
          </rPr>
          <t xml:space="preserve">
Utgifter för lunch eller middag ersätts med en enhetskostnad på 90 kronor (exklusive moms) per person. 
Undantag från denna begränsning kan gälla i följande fall:
• i samband med konferenser
• när mat har en central roll i projekt. 
</t>
        </r>
        <r>
          <rPr>
            <u/>
            <sz val="14"/>
            <color indexed="81"/>
            <rFont val="Tahoma"/>
            <family val="2"/>
          </rPr>
          <t>Fika</t>
        </r>
        <r>
          <rPr>
            <sz val="14"/>
            <color indexed="81"/>
            <rFont val="Tahoma"/>
            <family val="2"/>
          </rPr>
          <t xml:space="preserve">
Utgifter för fika ersätts med faktiska utgifter upp till 60 kronor per person (exklusive moms). 
Om projektet har personalkostnader hanteras utgifter för fika på följande sätt:
• Vid intern representation redovisas utgiften på utgiftstypen Indirekta kostnader.
• Vid extern representation redovisas utgiften på utgiftstypen Övriga utgifter.
Om projektet inte har personalkostnader redovisas utgifter för fika på utgiftstypen Övriga utgifter.
</t>
        </r>
        <r>
          <rPr>
            <u/>
            <sz val="14"/>
            <color indexed="81"/>
            <rFont val="Tahoma"/>
            <family val="2"/>
          </rPr>
          <t>Resor med egen bil</t>
        </r>
        <r>
          <rPr>
            <sz val="14"/>
            <color indexed="81"/>
            <rFont val="Tahoma"/>
            <family val="2"/>
          </rPr>
          <t xml:space="preserve">
Utgifter för resor med egen bil ersätts med en enhetskostnad på 30 kronor per mil. </t>
        </r>
      </text>
    </comment>
    <comment ref="B155" authorId="0" shapeId="0">
      <text>
        <r>
          <rPr>
            <sz val="14"/>
            <color indexed="81"/>
            <rFont val="Tahoma"/>
            <family val="2"/>
          </rPr>
          <t xml:space="preserve">Offentliga resurser är sådant som betalas av utomstående offentliga organisationer (inte dig som sökande), till exempel myndigheter, kommuner, landsting, självstyrelseorgan och kommunala samverkansorgan. Exempel på offentliga resurser är arbetstid, lokaler, utrustning och material. Du kan ta upp offentliga resurser inom havs- och fiskeriprogrammet och inom samtliga program inom lokalt ledd utveckling. 
En resurs ska redovisas både som en utgift och som en finansiering. Samma belopp som har redovisats i budgeten ska därför redovisas i e-tjänsten under fliken Finansiering. 
</t>
        </r>
        <r>
          <rPr>
            <u/>
            <sz val="14"/>
            <color indexed="81"/>
            <rFont val="Tahoma"/>
            <family val="2"/>
          </rPr>
          <t>Arbetstid</t>
        </r>
        <r>
          <rPr>
            <sz val="14"/>
            <color indexed="81"/>
            <rFont val="Tahoma"/>
            <family val="2"/>
          </rPr>
          <t xml:space="preserve">
Beräkna och redovisa arbetstid som offentlig resurs på samma sätt som Utgifter för personal.
</t>
        </r>
        <r>
          <rPr>
            <u/>
            <sz val="14"/>
            <color indexed="81"/>
            <rFont val="Tahoma"/>
            <family val="2"/>
          </rPr>
          <t>Lokaler, utrustning och material</t>
        </r>
        <r>
          <rPr>
            <sz val="14"/>
            <color indexed="81"/>
            <rFont val="Tahoma"/>
            <family val="2"/>
          </rPr>
          <t xml:space="preserve">
Bifoga ett värderingsintyg eller motsvarande som kan verifiera att utgiften är rimlig. </t>
        </r>
      </text>
    </comment>
  </commentList>
</comments>
</file>

<file path=xl/comments2.xml><?xml version="1.0" encoding="utf-8"?>
<comments xmlns="http://schemas.openxmlformats.org/spreadsheetml/2006/main">
  <authors>
    <author>Emelie Källvant</author>
    <author>Sara Spaak</author>
    <author>Microsoft Office-användare</author>
  </authors>
  <commentList>
    <comment ref="D4" authorId="0" shapeId="0">
      <text>
        <r>
          <rPr>
            <sz val="14"/>
            <color indexed="81"/>
            <rFont val="Tahoma"/>
            <family val="2"/>
          </rPr>
          <t xml:space="preserve">Om du inte är skyldig att redovisa moms för projektet ska du svara ”Ja” och redovisa alla utgifter inklusive moms. Du kan få stöd även för momsen eftersom du inte kan dra av den från utgifterna. 
Om du är skyldig att redovisa moms för projektet ska du svara ”Nej” och redovisa alla utgifter exklusive moms. Du kan inte få stöd för momsen eftersom det inte är en utgift för dig.
Om du är osäker på om du är skyldig att redovisa moms för projektet, kontakta Skatteverket. </t>
        </r>
      </text>
    </comment>
    <comment ref="A6" authorId="1" shapeId="0">
      <text>
        <r>
          <rPr>
            <sz val="14"/>
            <color indexed="81"/>
            <rFont val="Tahoma"/>
            <family val="2"/>
          </rPr>
          <t>Dina aktiviteter är de större delarna av projektet som behövs för att projektet ska nå sitt syfte och mål. Exempel på rubriker för möjliga aktiviteter är projektadministration, utbildning, byggande av maskiner, analyser och rapportskrivning. Beskriv varje aktivitets syfte och innehåll och deras start- och slutdatum i denna kolumnen (A).
Se flik Bilaga 3 för exempel på hur du beskriver och specificerar aktiviteter.
Om du behöver mer utrymme att förklara din aktivitet kan du göra det i en bilaga till ansökan.
Behöver du lägga till fler aktiviteter kan du ta fram dolda rader (blåmarkerade nederst på denna sidan). Markera ett blått radpar i radkolumnen längst till vänster. Högerklicka och välj "Ta fram".</t>
        </r>
      </text>
    </comment>
    <comment ref="C6" authorId="0" shapeId="0">
      <text>
        <r>
          <rPr>
            <sz val="14"/>
            <color indexed="81"/>
            <rFont val="Tahoma"/>
            <family val="2"/>
          </rPr>
          <t>Utgiftsposterna är numrerade för att du enkelt ska kunna hänvisa till dem från aktivitetsrutan eller från andra bilagor till din ansökan.</t>
        </r>
      </text>
    </comment>
    <comment ref="D6" authorId="0" shapeId="0">
      <text>
        <r>
          <rPr>
            <sz val="14"/>
            <color indexed="81"/>
            <rFont val="Tahoma"/>
            <family val="2"/>
          </rPr>
          <t xml:space="preserve">Till varje aktivitet hör en eller flera utgiftsposter – de utgifter du behöver för att genomföra aktiviteten. En utgiftspost kan exempelvis vara lokal, mat och fika, resor, utbildningsmaterial, föreläsare eller köp av tjänst.
Ange varje utgiftspost på en rad. Beskrivningen ska förklara vad utgiftsposten avser och varför den behövs. Om du behöver mer utrymme att förklara dina utgiftsposter kan du göra det i aktivitetsrutan eller i en bilaga till ansökan.
Ange för varje utgiftspost antal och enhet samt budgeterad utgift per enhet och förklara hur du har beräknat dessa uppgifter. Du behöver lämna en tydlig förklaring av uppgifterna i budgeten för att din ansökan ska kunna bedömas. Beloppen för respektive utgiftstyp inom en aktivitet summeras i kolumnen Delsummor utgiftstyp.
Du kan behöva bifoga underlag i form av offerter eller prisuppgifter som styrker utgiftsposterna.
Mer information om utgiftstyperna och hur du specificerar posterna finns nedan under rubriken Så här redovisar du olika utgifter. Se bilaga 3 för exempel på hur du beskriver och specificerar utgiftsposter. </t>
        </r>
      </text>
    </comment>
    <comment ref="F6" authorId="0" shapeId="0">
      <text>
        <r>
          <rPr>
            <sz val="14"/>
            <color indexed="81"/>
            <rFont val="Tahoma"/>
            <family val="2"/>
          </rPr>
          <t>Kan t ex vara styck, meter, timmar.</t>
        </r>
      </text>
    </comment>
    <comment ref="B7" authorId="0" shapeId="0">
      <text>
        <r>
          <rPr>
            <sz val="14"/>
            <color indexed="81"/>
            <rFont val="Tahoma"/>
            <family val="2"/>
          </rPr>
          <t>Utgifter för personal avser personer som är anställda av dig som stödmottagare. Du ska redovisa utgifterna antingen som timlön eller som månadslön.
Anställda med timlön
Ange hur många timmar som de anställda ska arbeta i projektet. Använd  det arbetsblad som heter "Timlöneberäkning" i denna excel, eller blanketten ”Beräkning av timlön FPMB 12:9” för att räkna ut din kostnad per timme. Blanketten hittar du på Jordbruksverkets webbplats.
Anställda med månadslön
Ange i vilken omfattning (%) de anställda ska arbeta i projektet. Utgå från den anställdes månadslön (före skatt) och beräkna lönekostnadspåslaget som 44,31 procent av denna. Lönekostnadspåslaget avser sociala avgifter, tjänstepension och pensionspåslag.
Detta är inte Utgifter för personal
Köpta tjänster från konsult
Redovisa inköpt tid på utgiftstypen Övriga utgifter. Redovisa inköpt tid som har en koppling till investeringar på utgiftstypen Investeringar.
Eget arbete
Om du har enskild firma eller driver handelsbolag eller kommanditbolag ska du redovisa din egen arbetstid som eget arbete på utgiftstypen Övriga utgifter.</t>
        </r>
      </text>
    </comment>
    <comment ref="B12" authorId="0" shapeId="0">
      <text>
        <r>
          <rPr>
            <sz val="14"/>
            <color indexed="81"/>
            <rFont val="Tahoma"/>
            <family val="2"/>
          </rPr>
          <t>Indirekta kostnader är administrativa utgifter för projektets personal som är nödvändiga för projektets genomförande, men som du inte kan koppla till en specifik aktivitet i projektet. Du får ta upp indirekta kostnader när du tar upp utgifter för personal i projektet. 
För lokalt ledd utveckling ska du använda en schablon på 15 procent. 
Se fliken Förklaring indirekta kostnader för mer information.</t>
        </r>
      </text>
    </comment>
    <comment ref="B17" authorId="0" shapeId="0">
      <text>
        <r>
          <rPr>
            <sz val="14"/>
            <color indexed="81"/>
            <rFont val="Tahoma"/>
            <family val="2"/>
          </rPr>
          <t>Investeringar är fysiska eller immateriella tillgångar som har ett värde över 22 000 kronor. För projektstöd ska tillgången ha en livslängd på mer än tre år för att vara en investering. Exempel på investeringar är material, utrustning, programvara, verktyg eller maskiner som du använder i projektet.
I utgiften för en investering ska du räkna in mindre inventarier och förbrukningsmaterial som du behöver för investeringen och som hör ihop med den. Det gäller även om du gör inköpen från olika leverantörer eller vid olika tidpunkter. Du ska också räkna in allmänna utgifter med koppling till investeringen, såsom:
• konsultarvode till exempelvis arkitekter och ingenjörer
• transportkostnader
• uppförande eller montering av investering
• genomförbarhetsstudier
• förvärv av patenträttigheter
• licenser
Detta är inte Investeringar
Tillgångar med lågt värde och kort livslängd
Materiella och immateriella tillgångar med kortare livslängd än tre år eller som har lägre värde än 22 000 kronor ska du redovisa på utgiftstypen Övriga utgifter.</t>
        </r>
      </text>
    </comment>
    <comment ref="B20" authorId="0" shapeId="0">
      <text>
        <r>
          <rPr>
            <sz val="14"/>
            <color indexed="81"/>
            <rFont val="Tahoma"/>
            <family val="2"/>
          </rPr>
          <t xml:space="preserve">Övriga utgifter är annat än utgifter för personal, investeringar och indirekta kostnader. Det kan exempelvis vara köp av tjänst, tillgångar som inte uppfyller kriterierna för en investering, utgifter för mat, resor eller traktamenten som behövs för att genomföra en projektaktivitet.
Vissa investeringar är Övriga utgifter 
Ange utgifter för investeringar på utgiftstypen Övriga utgifter om följande gäller:
• Du behöver inte investeringen för att fortsätta driva verksamheten efter att du ansökt om slututbetalning.
Ibland används enhetskostnader
Vissa typer av övriga utgifter ska redovisas som enhetskostnader – ett belopp som är bestämt i förväg för en viss typ av utgift. Beloppet är detsamma för alla stödmottagare inom en stödtyp. När du tar upp en enhetskostnad behöver du fortfarande specificera och motivera omfattningen. Följande utgifter förekommer i många projekt och kan redovisas som enhetskostnader:
Eget arbete
Eget arbete ersätts med enhetskostnad på 220 kronor per timme. Kontrollera att du har rätt att ta upp utgifter för eget arbete i det stöd du söker och redovisa det i så fall på utgiftstypen Övriga utgifter. 
Mat och dryck
Utgifter för lunch eller middag ersätts med en enhetskostnad på 90 kronor (exklusive moms) per person. 
Undantag från denna begränsning kan gälla i följande fall:
• i samband med konferenser
• när mat har en central roll i projekt. 
Fika
Utgifter för fika ersätts med faktiska utgifter upp till 60 kronor per person (exklusive moms). 
Om projektet har personalkostnader hanteras utgifter för fika på följande sätt:
• Vid intern representation redovisas utgiften på utgiftstypen Indirekta kostnader.
• Vid extern representation redovisas utgiften på utgiftstypen Övriga utgifter.
Om projektet inte har personalkostnader redovisas utgifter för fika på utgiftstypen Övriga utgifter.
Resor med egen bil
Utgifter för resor med egen bil ersätts med en enhetskostnad på 30 kronor per mil. 
</t>
        </r>
      </text>
    </comment>
    <comment ref="B29" authorId="0" shapeId="0">
      <text>
        <r>
          <rPr>
            <sz val="14"/>
            <color indexed="81"/>
            <rFont val="Tahoma"/>
            <family val="2"/>
          </rPr>
          <t xml:space="preserve">Offentliga resurser är sådant som betalas av utomstående offentliga organisationer (inte dig som sökande), till exempel myndigheter, kommuner, landsting, självstyrelseorgan och kommunala samverkansorgan. Exempel på offentliga resurser är arbetstid, lokaler, utrustning och material. Du kan ta upp offentliga resurser inom havs- och fiskeriprogrammet och inom samtliga program inom lokalt ledd utveckling. 
En resurs ska redovisas både som en utgift och som en finansiering. Samma belopp som har redovisats i budgeten ska därför redovisas i e-tjänsten under fliken Finansiering. 
Arbetstid
Beräkna och redovisa arbetstid som offentlig resurs på samma sätt som Utgifter för personal.
Lokaler, utrustning och material
Bifoga ett värderingsintyg eller motsvarande som kan verifiera att utgiften är rimlig. </t>
        </r>
      </text>
    </comment>
    <comment ref="A114" authorId="2" shapeId="0">
      <text>
        <r>
          <rPr>
            <sz val="12"/>
            <color indexed="81"/>
            <rFont val="Times New Roman (Rubriker)"/>
          </rPr>
          <t>Behöver du lägga till fler aktiviteter kan du ta fram dolda rader. Markera ett blått radpar i radkolumnen längst till vänster. Högerklicka och välj "Ta fram".</t>
        </r>
      </text>
    </comment>
    <comment ref="A142" authorId="2" shapeId="0">
      <text>
        <r>
          <rPr>
            <sz val="12"/>
            <color indexed="81"/>
            <rFont val="Times New Roman (Rubriker)"/>
          </rPr>
          <t>Behöver du lägga till fler aktiviteter kan du ta fram dolda rader. Markera ett blått radpar i radkolumnen längst till vänster. Högerklicka och välj "Ta fram".</t>
        </r>
      </text>
    </comment>
    <comment ref="A173" authorId="2" shapeId="0">
      <text>
        <r>
          <rPr>
            <sz val="12"/>
            <color indexed="81"/>
            <rFont val="Times New Roman (Rubriker)"/>
          </rPr>
          <t>Behöver du lägga till fler aktiviteter kan du ta fram dolda rader. Markera ett blått radpar i radkolumnen längst till vänster. Högerklicka och välj "Ta fram".</t>
        </r>
      </text>
    </comment>
    <comment ref="A174" authorId="1" shapeId="0">
      <text>
        <r>
          <rPr>
            <sz val="14"/>
            <color indexed="81"/>
            <rFont val="Tahoma"/>
            <family val="2"/>
          </rPr>
          <t>Dina aktiviteter är de större delarna av projektet som behövs för att projektet ska nå sitt syfte och mål. Exempel på rubriker för möjliga aktiviteter är projektadministration, utbildning, byggande av maskiner, analyser och rapportskrivning. Beskriv varje aktivitets syfte och innehåll och deras start- och slutdatum i denna kolumnen (A).
Se flik Bilaga 3 för exempel på hur du beskriver och specificerar aktiviteter.
Om du behöver mer utrymme att förklara din aktivitet kan du göra det i en bilaga till ansökan.
Behöver du lägga till fler aktiviteter kan du ta fram dolda rader (blåmarkerade nederst på denna sidan). Markera ett blått radpar i radkolumnen längst till vänster. Högerklicka och välj "Ta fram".</t>
        </r>
      </text>
    </comment>
    <comment ref="B174" authorId="0" shapeId="0">
      <text>
        <r>
          <rPr>
            <b/>
            <sz val="14"/>
            <color indexed="81"/>
            <rFont val="Tahoma"/>
            <family val="2"/>
          </rPr>
          <t>Detta gäller för samarbetspartner i projektstöd (förutom lokalt ledd utveckling)</t>
        </r>
        <r>
          <rPr>
            <sz val="14"/>
            <color indexed="81"/>
            <rFont val="Tahoma"/>
            <family val="2"/>
          </rPr>
          <t xml:space="preserve">
Om det gäller samarbeten inom landsbygdsprogrammet eller havs- och fiskeriprogrammet, förutom lokalt ledd utveckling, ska samarbetspartners utgifter redovisas på samma sätt som utgifter för sökanden. Det innebär att samarbetspartnernas utgifter för personal, indirekta kostnader och övriga utgifter ska tas upp under respektive utgiftstyp i budgetmallen.
Samarbetsparterna ska vidarefakturera sina utgifter till dig som stödmottagare och skicka med kopior av de bakomliggande fakturorna tillsammans med betalningsbevis. Vid ansökan om utbetalning redovisar du även partnernas utgifter.</t>
        </r>
      </text>
    </comment>
    <comment ref="C174" authorId="0" shapeId="0">
      <text>
        <r>
          <rPr>
            <sz val="14"/>
            <color indexed="81"/>
            <rFont val="Tahoma"/>
            <family val="2"/>
          </rPr>
          <t>Utgiftsposterna är numrerade för att du enkelt ska kunna hänvisa till dem från aktivitetsrutan eller från andra bilagor till din ansökan.</t>
        </r>
      </text>
    </comment>
    <comment ref="D174" authorId="0" shapeId="0">
      <text>
        <r>
          <rPr>
            <sz val="14"/>
            <color indexed="81"/>
            <rFont val="Tahoma"/>
            <family val="2"/>
          </rPr>
          <t xml:space="preserve">Till varje aktivitet hör en eller flera utgiftsposter – de utgifter du behöver för att genomföra aktiviteten. En utgiftspost kan exempelvis vara lokal, mat och fika, resor, utbildningsmaterial, föreläsare eller köp av tjänst.
Ange varje utgiftspost på en rad. Beskrivningen ska förklara vad utgiftsposten avser och varför den behövs. Om du behöver mer utrymme att förklara dina utgiftsposter kan du göra det i aktivitetsrutan eller i en bilaga till ansökan.
Ange för varje utgiftspost antal och enhet samt budgeterad utgift per enhet och förklara hur du har beräknat dessa uppgifter. Du behöver lämna en tydlig förklaring av uppgifterna i budgeten för att din ansökan ska kunna bedömas. Beloppen för respektive utgiftstyp inom en aktivitet summeras i kolumnen Delsummor utgiftstyp.
Du kan behöva bifoga underlag i form av offerter eller prisuppgifter som styrker utgiftsposterna.
Mer information om utgiftstyperna och hur du specificerar posterna finns nedan under rubriken Så här redovisar du olika utgifter. Se bilaga 3 för exempel på hur du beskriver och specificerar utgiftsposter. </t>
        </r>
      </text>
    </comment>
    <comment ref="F174" authorId="0" shapeId="0">
      <text>
        <r>
          <rPr>
            <sz val="14"/>
            <color indexed="81"/>
            <rFont val="Tahoma"/>
            <family val="2"/>
          </rPr>
          <t>Kan t ex vara styck, meter, timmar.</t>
        </r>
      </text>
    </comment>
    <comment ref="B175" authorId="0" shapeId="0">
      <text>
        <r>
          <rPr>
            <sz val="14"/>
            <color indexed="81"/>
            <rFont val="Tahoma"/>
            <family val="2"/>
          </rPr>
          <t xml:space="preserve">Utgifter för personal avser personer som är anställda av dig som stödmottagare. Du ska redovisa utgifterna antingen som timlön eller som månadslön.
</t>
        </r>
        <r>
          <rPr>
            <b/>
            <sz val="14"/>
            <color indexed="81"/>
            <rFont val="Tahoma"/>
            <family val="2"/>
          </rPr>
          <t>Anställda med timlön</t>
        </r>
        <r>
          <rPr>
            <sz val="14"/>
            <color indexed="81"/>
            <rFont val="Tahoma"/>
            <family val="2"/>
          </rPr>
          <t xml:space="preserve">
Ange hur många timmar som de anställda ska arbeta i projektet. Använd blanketten ”Beräkning av timlön FPMB 12:9” för att räkna ut din kostnad per timme. Blanketten hittar du på Jordbruksverkets webbplats.
</t>
        </r>
        <r>
          <rPr>
            <b/>
            <sz val="14"/>
            <color indexed="81"/>
            <rFont val="Tahoma"/>
            <family val="2"/>
          </rPr>
          <t>Anställda med månadslön</t>
        </r>
        <r>
          <rPr>
            <sz val="14"/>
            <color indexed="81"/>
            <rFont val="Tahoma"/>
            <family val="2"/>
          </rPr>
          <t xml:space="preserve">
Ange i vilken omfattning (%) de anställda ska arbeta i projektet. Utgå från den anställdes månadslön (före skatt) och beräkna lönekostnadspåslaget som 42,68 procent av denna. Lönekostnadspåslaget avser sociala avgifter, tjänstepension och pensionspåslag.
</t>
        </r>
        <r>
          <rPr>
            <b/>
            <sz val="14"/>
            <color indexed="81"/>
            <rFont val="Tahoma"/>
            <family val="2"/>
          </rPr>
          <t>Personal hos samarbetspartner i samarbetsprojekt förutom lokalt ledd utveckling</t>
        </r>
        <r>
          <rPr>
            <sz val="14"/>
            <color indexed="81"/>
            <rFont val="Tahoma"/>
            <family val="2"/>
          </rPr>
          <t xml:space="preserve">
Redovisa utgifter för personal hos samarbetspartner på samma sätt som du redovisar utgifterna för din egen personal. Använd alltså utgiftstypen Utgifter för personal, inte utgiftstypen Övriga utgifter.
</t>
        </r>
        <r>
          <rPr>
            <b/>
            <sz val="14"/>
            <color indexed="81"/>
            <rFont val="Tahoma"/>
            <family val="2"/>
          </rPr>
          <t>Detta är inte Utgifter för personal</t>
        </r>
        <r>
          <rPr>
            <sz val="14"/>
            <color indexed="81"/>
            <rFont val="Tahoma"/>
            <family val="2"/>
          </rPr>
          <t xml:space="preserve">
</t>
        </r>
        <r>
          <rPr>
            <u/>
            <sz val="14"/>
            <color indexed="81"/>
            <rFont val="Tahoma"/>
            <family val="2"/>
          </rPr>
          <t>Köpta tjänster från konsult</t>
        </r>
        <r>
          <rPr>
            <sz val="14"/>
            <color indexed="81"/>
            <rFont val="Tahoma"/>
            <family val="2"/>
          </rPr>
          <t xml:space="preserve">
Redovisa inköpt tid på utgiftstypen Övriga utgifter. Redovisa inköpt tid som har en koppling till investeringar på utgiftstypen Investeringar.
</t>
        </r>
        <r>
          <rPr>
            <u/>
            <sz val="14"/>
            <color indexed="81"/>
            <rFont val="Tahoma"/>
            <family val="2"/>
          </rPr>
          <t>Eget arbete</t>
        </r>
        <r>
          <rPr>
            <sz val="14"/>
            <color indexed="81"/>
            <rFont val="Tahoma"/>
            <family val="2"/>
          </rPr>
          <t xml:space="preserve">
Om du har enskild firma eller driver handelsbolag eller kommanditbolag ska du redovisa din egen arbetstid som eget arbete på utgiftstypen Övriga utgifter.</t>
        </r>
      </text>
    </comment>
    <comment ref="B180" authorId="0" shapeId="0">
      <text>
        <r>
          <rPr>
            <sz val="14"/>
            <color indexed="81"/>
            <rFont val="Tahoma"/>
            <family val="2"/>
          </rPr>
          <t>Indirekta kostnader är administrativa utgifter för projektets personal som är nödvändiga för projektets genomförande, men som du inte kan koppla till en specifik aktivitet i projektet. Du får ta upp indirekta kostnader när du tar upp utgifter för personal i projektet. 
Beroende på vilket stöd du söker, ska du beräkna indirekta kostnader på olika sätt. För lokalt ledd utveckling och lantrasföreningar ska du använda en schablon på 15 procent. För övriga stöd ska du använda faktiska indirekta kostnader beräknade utifrån Jordbruksverket regelverk.
Se bilaga 1 och 2 för information om hur du beräknar indirekta kostnader.</t>
        </r>
      </text>
    </comment>
    <comment ref="B185" authorId="0" shapeId="0">
      <text>
        <r>
          <rPr>
            <sz val="14"/>
            <color indexed="81"/>
            <rFont val="Tahoma"/>
            <family val="2"/>
          </rPr>
          <t xml:space="preserve">Investeringar är fysiska eller immateriella tillgångar som har ett värde över 22 000 kronor. För projektstöd ska tillgången ha en livslängd på mer än tre år för att vara en investering. Exempel på investeringar är material, utrustning, programvara, verktyg eller maskiner som du använder i projektet.
I utgiften för en investering ska du räkna in mindre inventarier och förbrukningsmaterial som du behöver för investeringen och som hör ihop med den. Det gäller även om du gör inköpen från olika leverantörer eller vid olika tidpunkter. Du ska också räkna in allmänna utgifter med koppling till investeringen, såsom:
• konsultarvode till exempelvis arkitekter och ingenjörer
• transportkostnader
• uppförande eller montering av investering
• genomförbarhetsstudier
• förvärv av patenträttigheter
• licenser
</t>
        </r>
        <r>
          <rPr>
            <b/>
            <sz val="14"/>
            <color indexed="81"/>
            <rFont val="Tahoma"/>
            <family val="2"/>
          </rPr>
          <t>Detta är inte Investeringar</t>
        </r>
        <r>
          <rPr>
            <sz val="14"/>
            <color indexed="81"/>
            <rFont val="Tahoma"/>
            <family val="2"/>
          </rPr>
          <t xml:space="preserve">
</t>
        </r>
        <r>
          <rPr>
            <u/>
            <sz val="14"/>
            <color indexed="81"/>
            <rFont val="Tahoma"/>
            <family val="2"/>
          </rPr>
          <t>Investeringar i innovations- och pilotprojekt</t>
        </r>
        <r>
          <rPr>
            <sz val="14"/>
            <color indexed="81"/>
            <rFont val="Tahoma"/>
            <family val="2"/>
          </rPr>
          <t xml:space="preserve">
I dessa typer av projekt redovisar du alla investeringar på utgiftstypen Övriga utgifter.
</t>
        </r>
        <r>
          <rPr>
            <u/>
            <sz val="14"/>
            <color indexed="81"/>
            <rFont val="Tahoma"/>
            <family val="2"/>
          </rPr>
          <t>Tillgångar med lågt värde och kort livslängd</t>
        </r>
        <r>
          <rPr>
            <sz val="14"/>
            <color indexed="81"/>
            <rFont val="Tahoma"/>
            <family val="2"/>
          </rPr>
          <t xml:space="preserve">
Materiella och immateriella tillgångar med kortare livslängd än tre år eller som har lägre värde än 22 000 kronor ska du redovisa på utgiftstypen Övriga utgifter.</t>
        </r>
        <r>
          <rPr>
            <sz val="16"/>
            <color indexed="81"/>
            <rFont val="Tahoma"/>
            <family val="2"/>
          </rPr>
          <t xml:space="preserve"> </t>
        </r>
      </text>
    </comment>
    <comment ref="B188" authorId="0" shapeId="0">
      <text>
        <r>
          <rPr>
            <sz val="14"/>
            <color indexed="81"/>
            <rFont val="Tahoma"/>
            <family val="2"/>
          </rPr>
          <t xml:space="preserve">Övriga utgifter är annat än utgifter för personal, investeringar och indirekta kostnader. Det kan exempelvis vara köp av tjänst, tillgångar som inte uppfyller kriterierna för en investering, utgifter för mat, resor eller traktamenten som behövs för att genomföra en projektaktivitet.
</t>
        </r>
        <r>
          <rPr>
            <b/>
            <sz val="14"/>
            <color indexed="81"/>
            <rFont val="Tahoma"/>
            <family val="2"/>
          </rPr>
          <t xml:space="preserve">Vissa investeringar är Övriga utgifter </t>
        </r>
        <r>
          <rPr>
            <sz val="14"/>
            <color indexed="81"/>
            <rFont val="Tahoma"/>
            <family val="2"/>
          </rPr>
          <t xml:space="preserve">
Ange utgifter för investeringar på utgiftstypen Övriga utgifter om något av följande gäller:
• Ditt projekt är ett innovations- eller pilotprojekt.
• Du behöver inte investeringen för att fortsätta driva verksamheten efter att du ansökt om slututbetalning.
</t>
        </r>
        <r>
          <rPr>
            <b/>
            <sz val="14"/>
            <color indexed="81"/>
            <rFont val="Tahoma"/>
            <family val="2"/>
          </rPr>
          <t>Ibland används enhetskostnader</t>
        </r>
        <r>
          <rPr>
            <sz val="14"/>
            <color indexed="81"/>
            <rFont val="Tahoma"/>
            <family val="2"/>
          </rPr>
          <t xml:space="preserve">
Vissa typer av övriga utgifter ska redovisas som enhetskostnader – ett belopp som är bestämt i förväg för en viss typ av utgift. Beloppet är detsamma för alla stödmottagare inom en stödtyp. När du tar upp en enhetskostnad behöver du fortfarande specificera och motivera omfattningen. Följande utgifter förekommer i många projekt och kan redovisas som enhetskostnader:
</t>
        </r>
        <r>
          <rPr>
            <u/>
            <sz val="14"/>
            <color indexed="81"/>
            <rFont val="Tahoma"/>
            <family val="2"/>
          </rPr>
          <t>Eget arbete</t>
        </r>
        <r>
          <rPr>
            <sz val="14"/>
            <color indexed="81"/>
            <rFont val="Tahoma"/>
            <family val="2"/>
          </rPr>
          <t xml:space="preserve">
Eget arbete ersätts med enhetskostnad på 220 kronor per timme. Kontrollera att du har rätt att ta upp utgifter för eget arbete i det stöd du söker och redovisa det i så fall på utgiftstypen Övriga utgifter. 
</t>
        </r>
        <r>
          <rPr>
            <u/>
            <sz val="14"/>
            <color indexed="81"/>
            <rFont val="Tahoma"/>
            <family val="2"/>
          </rPr>
          <t>Mat och dryck</t>
        </r>
        <r>
          <rPr>
            <sz val="14"/>
            <color indexed="81"/>
            <rFont val="Tahoma"/>
            <family val="2"/>
          </rPr>
          <t xml:space="preserve">
Utgifter för lunch eller middag ersätts med en enhetskostnad på 90 kronor (exklusive moms) per person. 
Undantag från denna begränsning kan gälla i följande fall:
• vid transnationella samarbetsprojekt
• i samband med konferenser
• när mat har en central roll i projekt. 
</t>
        </r>
        <r>
          <rPr>
            <u/>
            <sz val="14"/>
            <color indexed="81"/>
            <rFont val="Tahoma"/>
            <family val="2"/>
          </rPr>
          <t>Fika</t>
        </r>
        <r>
          <rPr>
            <sz val="14"/>
            <color indexed="81"/>
            <rFont val="Tahoma"/>
            <family val="2"/>
          </rPr>
          <t xml:space="preserve">
Utgifter för fika ersätts med faktiska utgifter upp till 60 kronor per person (exklusive moms). 
Om projektet har personalkostnader hanteras utgifter för fika på följande sätt:
• Vid intern representation redovisas utgiften på utgiftstypen Indirekta kostnader.
• Vid extern representation redovisas utgiften på utgiftstypen Övriga utgifter.
Om projektet inte har personalkostnader redovisas utgifter för fika på utgiftstypen Övriga utgifter.
</t>
        </r>
        <r>
          <rPr>
            <u/>
            <sz val="14"/>
            <color indexed="81"/>
            <rFont val="Tahoma"/>
            <family val="2"/>
          </rPr>
          <t>Resor med egen bil</t>
        </r>
        <r>
          <rPr>
            <sz val="14"/>
            <color indexed="81"/>
            <rFont val="Tahoma"/>
            <family val="2"/>
          </rPr>
          <t xml:space="preserve">
Utgifter för resor med egen bil ersätts med en enhetskostnad på 30 kronor per mil. </t>
        </r>
      </text>
    </comment>
    <comment ref="B197" authorId="0" shapeId="0">
      <text>
        <r>
          <rPr>
            <sz val="14"/>
            <color indexed="81"/>
            <rFont val="Tahoma"/>
            <family val="2"/>
          </rPr>
          <t xml:space="preserve">Offentliga resurser är sådant som betalas av utomstående offentliga organisationer (inte dig som sökande), till exempel myndigheter, kommuner, landsting, självstyrelseorgan och kommunala samverkansorgan. Exempel på offentliga resurser är arbetstid, lokaler, utrustning och material. Du kan ta upp offentliga resurser inom havs- och fiskeriprogrammet och inom samtliga program inom lokalt ledd utveckling.
En resurs ska redovisas både som en utgift och som en finansiering. Samma belopp som har redovisats i budgeten ska därför redovisas i e-tjänsten under fliken Finansiering. 
</t>
        </r>
        <r>
          <rPr>
            <u/>
            <sz val="14"/>
            <color indexed="81"/>
            <rFont val="Tahoma"/>
            <family val="2"/>
          </rPr>
          <t>Arbetstid</t>
        </r>
        <r>
          <rPr>
            <sz val="14"/>
            <color indexed="81"/>
            <rFont val="Tahoma"/>
            <family val="2"/>
          </rPr>
          <t xml:space="preserve">
Beräkna och redovisa arbetstid som offentlig resurs på samma sätt som Utgifter för personal.
</t>
        </r>
        <r>
          <rPr>
            <u/>
            <sz val="14"/>
            <color indexed="81"/>
            <rFont val="Tahoma"/>
            <family val="2"/>
          </rPr>
          <t>Lokaler, utrustning och material</t>
        </r>
        <r>
          <rPr>
            <sz val="14"/>
            <color indexed="81"/>
            <rFont val="Tahoma"/>
            <family val="2"/>
          </rPr>
          <t xml:space="preserve">
Bifoga ett värderingsintyg eller motsvarande som kan verifiera att utgiften är rimlig. </t>
        </r>
      </text>
    </comment>
    <comment ref="A203" authorId="2" shapeId="0">
      <text>
        <r>
          <rPr>
            <sz val="12"/>
            <color indexed="81"/>
            <rFont val="Times New Roman (Rubriker)"/>
          </rPr>
          <t xml:space="preserve">Behöver du lägga till fler aktiviteter kan du ta fram dolda rader. Markera ett blått radpar i radkolumnen längst till vänster. Högerklicka och välj "Ta fram".
</t>
        </r>
      </text>
    </comment>
    <comment ref="A204" authorId="1" shapeId="0">
      <text>
        <r>
          <rPr>
            <sz val="14"/>
            <color indexed="81"/>
            <rFont val="Tahoma"/>
            <family val="2"/>
          </rPr>
          <t>Dina aktiviteter är de större delarna av projektet som behövs för att projektet ska nå sitt syfte och mål. Exempel på rubriker för möjliga aktiviteter är projektadministration, utbildning, byggande av maskiner, analyser och rapportskrivning. Beskriv varje aktivitets syfte och innehåll och deras start- och slutdatum i denna kolumnen (A).
Se flik Bilaga 3 för exempel på hur du beskriver och specificerar aktiviteter.
Om du behöver mer utrymme att förklara din aktivitet kan du göra det i en bilaga till ansökan.
Behöver du lägga till fler aktiviteter kan du ta fram dolda rader (blåmarkerade nederst på denna sidan). Markera ett blått radpar i radkolumnen längst till vänster. Högerklicka och välj "Ta fram".</t>
        </r>
      </text>
    </comment>
    <comment ref="B204" authorId="0" shapeId="0">
      <text>
        <r>
          <rPr>
            <b/>
            <sz val="14"/>
            <color indexed="81"/>
            <rFont val="Tahoma"/>
            <family val="2"/>
          </rPr>
          <t>Detta gäller för samarbetspartner i projektstöd (förutom lokalt ledd utveckling)</t>
        </r>
        <r>
          <rPr>
            <sz val="14"/>
            <color indexed="81"/>
            <rFont val="Tahoma"/>
            <family val="2"/>
          </rPr>
          <t xml:space="preserve">
Om det gäller samarbeten inom landsbygdsprogrammet eller havs- och fiskeriprogrammet, förutom lokalt ledd utveckling, ska samarbetspartners utgifter redovisas på samma sätt som utgifter för sökanden. Det innebär att samarbetspartnernas utgifter för personal, indirekta kostnader och övriga utgifter ska tas upp under respektive utgiftstyp i budgetmallen.
Samarbetsparterna ska vidarefakturera sina utgifter till dig som stödmottagare och skicka med kopior av de bakomliggande fakturorna tillsammans med betalningsbevis. Vid ansökan om utbetalning redovisar du även partnernas utgifter.</t>
        </r>
      </text>
    </comment>
    <comment ref="C204" authorId="0" shapeId="0">
      <text>
        <r>
          <rPr>
            <sz val="14"/>
            <color indexed="81"/>
            <rFont val="Tahoma"/>
            <family val="2"/>
          </rPr>
          <t>Utgiftsposterna är numrerade för att du enkelt ska kunna hänvisa till dem från aktivitetsrutan eller från andra bilagor till din ansökan.</t>
        </r>
      </text>
    </comment>
    <comment ref="D204" authorId="0" shapeId="0">
      <text>
        <r>
          <rPr>
            <sz val="14"/>
            <color indexed="81"/>
            <rFont val="Tahoma"/>
            <family val="2"/>
          </rPr>
          <t xml:space="preserve">Till varje aktivitet hör en eller flera utgiftsposter – de utgifter du behöver för att genomföra aktiviteten. En utgiftspost kan exempelvis vara lokal, mat och fika, resor, utbildningsmaterial, föreläsare eller köp av tjänst.
Ange varje utgiftspost på en rad. Beskrivningen ska förklara vad utgiftsposten avser och varför den behövs. Om du behöver mer utrymme att förklara dina utgiftsposter kan du göra det i aktivitetsrutan eller i en bilaga till ansökan.
Ange för varje utgiftspost antal och enhet samt budgeterad utgift per enhet och förklara hur du har beräknat dessa uppgifter. Du behöver lämna en tydlig förklaring av uppgifterna i budgeten för att din ansökan ska kunna bedömas. Beloppen för respektive utgiftstyp inom en aktivitet summeras i kolumnen Delsummor utgiftstyp.
Du kan behöva bifoga underlag i form av offerter eller prisuppgifter som styrker utgiftsposterna.
Mer information om utgiftstyperna och hur du specificerar posterna finns nedan under rubriken Så här redovisar du olika utgifter. Se bilaga 3 för exempel på hur du beskriver och specificerar utgiftsposter. </t>
        </r>
      </text>
    </comment>
    <comment ref="F204" authorId="0" shapeId="0">
      <text>
        <r>
          <rPr>
            <sz val="14"/>
            <color indexed="81"/>
            <rFont val="Tahoma"/>
            <family val="2"/>
          </rPr>
          <t>Kan t ex vara styck, meter, timmar.</t>
        </r>
      </text>
    </comment>
    <comment ref="B205" authorId="0" shapeId="0">
      <text>
        <r>
          <rPr>
            <sz val="14"/>
            <color indexed="81"/>
            <rFont val="Tahoma"/>
            <family val="2"/>
          </rPr>
          <t xml:space="preserve">Utgifter för personal avser personer som är anställda av dig som stödmottagare. Du ska redovisa utgifterna antingen som timlön eller som månadslön.
</t>
        </r>
        <r>
          <rPr>
            <b/>
            <sz val="14"/>
            <color indexed="81"/>
            <rFont val="Tahoma"/>
            <family val="2"/>
          </rPr>
          <t>Anställda med timlön</t>
        </r>
        <r>
          <rPr>
            <sz val="14"/>
            <color indexed="81"/>
            <rFont val="Tahoma"/>
            <family val="2"/>
          </rPr>
          <t xml:space="preserve">
Ange hur många timmar som de anställda ska arbeta i projektet. Använd blanketten ”Beräkning av timlön FPMB 12:9” för att räkna ut din kostnad per timme. Blanketten hittar du på Jordbruksverkets webbplats.
</t>
        </r>
        <r>
          <rPr>
            <b/>
            <sz val="14"/>
            <color indexed="81"/>
            <rFont val="Tahoma"/>
            <family val="2"/>
          </rPr>
          <t>Anställda med månadslön</t>
        </r>
        <r>
          <rPr>
            <sz val="14"/>
            <color indexed="81"/>
            <rFont val="Tahoma"/>
            <family val="2"/>
          </rPr>
          <t xml:space="preserve">
Ange i vilken omfattning (%) de anställda ska arbeta i projektet. Utgå från den anställdes månadslön (före skatt) och beräkna lönekostnadspåslaget som 42,68 procent av denna. Lönekostnadspåslaget avser sociala avgifter, tjänstepension och pensionspåslag.
</t>
        </r>
        <r>
          <rPr>
            <b/>
            <sz val="14"/>
            <color indexed="81"/>
            <rFont val="Tahoma"/>
            <family val="2"/>
          </rPr>
          <t>Personal hos samarbetspartner i samarbetsprojekt förutom lokalt ledd utveckling</t>
        </r>
        <r>
          <rPr>
            <sz val="14"/>
            <color indexed="81"/>
            <rFont val="Tahoma"/>
            <family val="2"/>
          </rPr>
          <t xml:space="preserve">
Redovisa utgifter för personal hos samarbetspartner på samma sätt som du redovisar utgifterna för din egen personal. Använd alltså utgiftstypen Utgifter för personal, inte utgiftstypen Övriga utgifter.
</t>
        </r>
        <r>
          <rPr>
            <b/>
            <sz val="14"/>
            <color indexed="81"/>
            <rFont val="Tahoma"/>
            <family val="2"/>
          </rPr>
          <t>Detta är inte Utgifter för personal</t>
        </r>
        <r>
          <rPr>
            <sz val="14"/>
            <color indexed="81"/>
            <rFont val="Tahoma"/>
            <family val="2"/>
          </rPr>
          <t xml:space="preserve">
</t>
        </r>
        <r>
          <rPr>
            <u/>
            <sz val="14"/>
            <color indexed="81"/>
            <rFont val="Tahoma"/>
            <family val="2"/>
          </rPr>
          <t>Köpta tjänster från konsult</t>
        </r>
        <r>
          <rPr>
            <sz val="14"/>
            <color indexed="81"/>
            <rFont val="Tahoma"/>
            <family val="2"/>
          </rPr>
          <t xml:space="preserve">
Redovisa inköpt tid på utgiftstypen Övriga utgifter. Redovisa inköpt tid som har en koppling till investeringar på utgiftstypen Investeringar.
</t>
        </r>
        <r>
          <rPr>
            <u/>
            <sz val="14"/>
            <color indexed="81"/>
            <rFont val="Tahoma"/>
            <family val="2"/>
          </rPr>
          <t>Eget arbete</t>
        </r>
        <r>
          <rPr>
            <sz val="14"/>
            <color indexed="81"/>
            <rFont val="Tahoma"/>
            <family val="2"/>
          </rPr>
          <t xml:space="preserve">
Om du har enskild firma eller driver handelsbolag eller kommanditbolag ska du redovisa din egen arbetstid som eget arbete på utgiftstypen Övriga utgifter.</t>
        </r>
      </text>
    </comment>
    <comment ref="B210" authorId="0" shapeId="0">
      <text>
        <r>
          <rPr>
            <sz val="14"/>
            <color indexed="81"/>
            <rFont val="Tahoma"/>
            <family val="2"/>
          </rPr>
          <t>Indirekta kostnader är administrativa utgifter för projektets personal som är nödvändiga för projektets genomförande, men som du inte kan koppla till en specifik aktivitet i projektet. Du får ta upp indirekta kostnader när du tar upp utgifter för personal i projektet. 
Beroende på vilket stöd du söker, ska du beräkna indirekta kostnader på olika sätt. För lokalt ledd utveckling och lantrasföreningar ska du använda en schablon på 15 procent. För övriga stöd ska du använda faktiska indirekta kostnader beräknade utifrån Jordbruksverket regelverk.
Se bilaga 1 och 2 för information om hur du beräknar indirekta kostnader.</t>
        </r>
      </text>
    </comment>
    <comment ref="B215" authorId="0" shapeId="0">
      <text>
        <r>
          <rPr>
            <sz val="14"/>
            <color indexed="81"/>
            <rFont val="Tahoma"/>
            <family val="2"/>
          </rPr>
          <t xml:space="preserve">Investeringar är fysiska eller immateriella tillgångar som har ett värde över 22 000 kronor. För projektstöd ska tillgången ha en livslängd på mer än tre år för att vara en investering. Exempel på investeringar är material, utrustning, programvara, verktyg eller maskiner som du använder i projektet.
I utgiften för en investering ska du räkna in mindre inventarier och förbrukningsmaterial som du behöver för investeringen och som hör ihop med den. Det gäller även om du gör inköpen från olika leverantörer eller vid olika tidpunkter. Du ska också räkna in allmänna utgifter med koppling till investeringen, såsom:
• konsultarvode till exempelvis arkitekter och ingenjörer
• transportkostnader
• uppförande eller montering av investering
• genomförbarhetsstudier
• förvärv av patenträttigheter
• licenser
</t>
        </r>
        <r>
          <rPr>
            <b/>
            <sz val="14"/>
            <color indexed="81"/>
            <rFont val="Tahoma"/>
            <family val="2"/>
          </rPr>
          <t>Detta är inte Investeringar</t>
        </r>
        <r>
          <rPr>
            <sz val="14"/>
            <color indexed="81"/>
            <rFont val="Tahoma"/>
            <family val="2"/>
          </rPr>
          <t xml:space="preserve">
</t>
        </r>
        <r>
          <rPr>
            <u/>
            <sz val="14"/>
            <color indexed="81"/>
            <rFont val="Tahoma"/>
            <family val="2"/>
          </rPr>
          <t>Investeringar i innovations- och pilotprojekt</t>
        </r>
        <r>
          <rPr>
            <sz val="14"/>
            <color indexed="81"/>
            <rFont val="Tahoma"/>
            <family val="2"/>
          </rPr>
          <t xml:space="preserve">
I dessa typer av projekt redovisar du alla investeringar på utgiftstypen Övriga utgifter.
</t>
        </r>
        <r>
          <rPr>
            <u/>
            <sz val="14"/>
            <color indexed="81"/>
            <rFont val="Tahoma"/>
            <family val="2"/>
          </rPr>
          <t>Tillgångar med lågt värde och kort livslängd</t>
        </r>
        <r>
          <rPr>
            <sz val="14"/>
            <color indexed="81"/>
            <rFont val="Tahoma"/>
            <family val="2"/>
          </rPr>
          <t xml:space="preserve">
Materiella och immateriella tillgångar med kortare livslängd än tre år eller som har lägre värde än 22 000 kronor ska du redovisa på utgiftstypen Övriga utgifter.</t>
        </r>
        <r>
          <rPr>
            <sz val="16"/>
            <color indexed="81"/>
            <rFont val="Tahoma"/>
            <family val="2"/>
          </rPr>
          <t xml:space="preserve"> </t>
        </r>
      </text>
    </comment>
    <comment ref="B218" authorId="0" shapeId="0">
      <text>
        <r>
          <rPr>
            <sz val="14"/>
            <color indexed="81"/>
            <rFont val="Tahoma"/>
            <family val="2"/>
          </rPr>
          <t xml:space="preserve">Övriga utgifter är annat än utgifter för personal, investeringar och indirekta kostnader. Det kan exempelvis vara köp av tjänst, tillgångar som inte uppfyller kriterierna för en investering, utgifter för mat, resor eller traktamenten som behövs för att genomföra en projektaktivitet.
</t>
        </r>
        <r>
          <rPr>
            <b/>
            <sz val="14"/>
            <color indexed="81"/>
            <rFont val="Tahoma"/>
            <family val="2"/>
          </rPr>
          <t xml:space="preserve">Vissa investeringar är Övriga utgifter </t>
        </r>
        <r>
          <rPr>
            <sz val="14"/>
            <color indexed="81"/>
            <rFont val="Tahoma"/>
            <family val="2"/>
          </rPr>
          <t xml:space="preserve">
Ange utgifter för investeringar på utgiftstypen Övriga utgifter om något av följande gäller:
• Ditt projekt är ett innovations- eller pilotprojekt.
• Du behöver inte investeringen för att fortsätta driva verksamheten efter att du ansökt om slututbetalning.
</t>
        </r>
        <r>
          <rPr>
            <b/>
            <sz val="14"/>
            <color indexed="81"/>
            <rFont val="Tahoma"/>
            <family val="2"/>
          </rPr>
          <t>Ibland används enhetskostnader</t>
        </r>
        <r>
          <rPr>
            <sz val="14"/>
            <color indexed="81"/>
            <rFont val="Tahoma"/>
            <family val="2"/>
          </rPr>
          <t xml:space="preserve">
Vissa typer av övriga utgifter ska redovisas som enhetskostnader – ett belopp som är bestämt i förväg för en viss typ av utgift. Beloppet är detsamma för alla stödmottagare inom en stödtyp. När du tar upp en enhetskostnad behöver du fortfarande specificera och motivera omfattningen. Följande utgifter förekommer i många projekt och kan redovisas som enhetskostnader:
</t>
        </r>
        <r>
          <rPr>
            <u/>
            <sz val="14"/>
            <color indexed="81"/>
            <rFont val="Tahoma"/>
            <family val="2"/>
          </rPr>
          <t>Eget arbete</t>
        </r>
        <r>
          <rPr>
            <sz val="14"/>
            <color indexed="81"/>
            <rFont val="Tahoma"/>
            <family val="2"/>
          </rPr>
          <t xml:space="preserve">
Eget arbete ersätts med enhetskostnad på 220 kronor per timme. Kontrollera att du har rätt att ta upp utgifter för eget arbete i det stöd du söker och redovisa det i så fall på utgiftstypen Övriga utgifter. 
</t>
        </r>
        <r>
          <rPr>
            <u/>
            <sz val="14"/>
            <color indexed="81"/>
            <rFont val="Tahoma"/>
            <family val="2"/>
          </rPr>
          <t>Mat och dryck</t>
        </r>
        <r>
          <rPr>
            <sz val="14"/>
            <color indexed="81"/>
            <rFont val="Tahoma"/>
            <family val="2"/>
          </rPr>
          <t xml:space="preserve">
Utgifter för lunch eller middag ersätts med en enhetskostnad på 90 kronor (exklusive moms) per person. 
Undantag från denna begränsning kan gälla i följande fall:
• vid transnationella samarbetsprojekt
• i samband med konferenser
• när mat har en central roll i projekt. 
</t>
        </r>
        <r>
          <rPr>
            <u/>
            <sz val="14"/>
            <color indexed="81"/>
            <rFont val="Tahoma"/>
            <family val="2"/>
          </rPr>
          <t>Fika</t>
        </r>
        <r>
          <rPr>
            <sz val="14"/>
            <color indexed="81"/>
            <rFont val="Tahoma"/>
            <family val="2"/>
          </rPr>
          <t xml:space="preserve">
Utgifter för fika ersätts med faktiska utgifter upp till 60 kronor per person (exklusive moms). 
Om projektet har personalkostnader hanteras utgifter för fika på följande sätt:
• Vid intern representation redovisas utgiften på utgiftstypen Indirekta kostnader.
• Vid extern representation redovisas utgiften på utgiftstypen Övriga utgifter.
Om projektet inte har personalkostnader redovisas utgifter för fika på utgiftstypen Övriga utgifter.
</t>
        </r>
        <r>
          <rPr>
            <u/>
            <sz val="14"/>
            <color indexed="81"/>
            <rFont val="Tahoma"/>
            <family val="2"/>
          </rPr>
          <t>Resor med egen bil</t>
        </r>
        <r>
          <rPr>
            <sz val="14"/>
            <color indexed="81"/>
            <rFont val="Tahoma"/>
            <family val="2"/>
          </rPr>
          <t xml:space="preserve">
Utgifter för resor med egen bil ersätts med en enhetskostnad på 30 kronor per mil. </t>
        </r>
      </text>
    </comment>
    <comment ref="B227" authorId="0" shapeId="0">
      <text>
        <r>
          <rPr>
            <sz val="14"/>
            <color indexed="81"/>
            <rFont val="Tahoma"/>
            <family val="2"/>
          </rPr>
          <t xml:space="preserve">Offentliga resurser är sådant som betalas av utomstående offentliga organisationer (inte dig som sökande), till exempel myndigheter, kommuner, landsting, självstyrelseorgan och kommunala samverkansorgan. Exempel på offentliga resurser är arbetstid, lokaler, utrustning och material. Du kan ta upp offentliga resurser inom havs- och fiskeriprogrammet och inom samtliga program inom lokalt ledd utveckling.
En resurs ska redovisas både som en utgift och som en finansiering. Samma belopp som har redovisats i budgeten ska därför redovisas i e-tjänsten under fliken Finansiering. 
</t>
        </r>
        <r>
          <rPr>
            <u/>
            <sz val="14"/>
            <color indexed="81"/>
            <rFont val="Tahoma"/>
            <family val="2"/>
          </rPr>
          <t>Arbetstid</t>
        </r>
        <r>
          <rPr>
            <sz val="14"/>
            <color indexed="81"/>
            <rFont val="Tahoma"/>
            <family val="2"/>
          </rPr>
          <t xml:space="preserve">
Beräkna och redovisa arbetstid som offentlig resurs på samma sätt som Utgifter för personal.
</t>
        </r>
        <r>
          <rPr>
            <u/>
            <sz val="14"/>
            <color indexed="81"/>
            <rFont val="Tahoma"/>
            <family val="2"/>
          </rPr>
          <t>Lokaler, utrustning och material</t>
        </r>
        <r>
          <rPr>
            <sz val="14"/>
            <color indexed="81"/>
            <rFont val="Tahoma"/>
            <family val="2"/>
          </rPr>
          <t xml:space="preserve">
Bifoga ett värderingsintyg eller motsvarande som kan verifiera att utgiften är rimlig. </t>
        </r>
      </text>
    </comment>
    <comment ref="A236" authorId="0" shapeId="0">
      <text>
        <r>
          <rPr>
            <sz val="14"/>
            <color indexed="81"/>
            <rFont val="Tahoma"/>
            <family val="2"/>
          </rPr>
          <t>Om du räknar med att få intäkter och ditt projekt avser kompetensutveckling eller rådgivning inom landsbygdsprogrammet ska du redovisa dem i tabellen.
Redovisa de intäkter som är resultat av projektets aktiviteter, exempelvis deltagaravgifter eller försäljning av informationsmaterial.
Om ditt projekt avser något annat än  kompetensutveckling och rådgivning ska eventuella intäkter istället fyllas i som egen privat finansiering i e-tjänsten under fliken Finansiering.</t>
        </r>
      </text>
    </comment>
    <comment ref="A246" authorId="0" shapeId="0">
      <text>
        <r>
          <rPr>
            <sz val="14"/>
            <color indexed="81"/>
            <rFont val="Tahoma"/>
            <family val="2"/>
          </rPr>
          <t xml:space="preserve">I tabellen visas totalsummorna för respektive utgiftstyp. I den högra spalten visas summan för respektive utgiftstyp.
Logga in i e-tjänsten och gå till fliken Utgifter. Fyll i summorna för varje utgiftstyp från kolumnen.
</t>
        </r>
      </text>
    </comment>
  </commentList>
</comments>
</file>

<file path=xl/comments3.xml><?xml version="1.0" encoding="utf-8"?>
<comments xmlns="http://schemas.openxmlformats.org/spreadsheetml/2006/main">
  <authors>
    <author>Catarina Nordin Thorpe</author>
  </authors>
  <commentList>
    <comment ref="B10" authorId="0" shapeId="0">
      <text>
        <r>
          <rPr>
            <b/>
            <sz val="9"/>
            <color indexed="81"/>
            <rFont val="Tahoma"/>
            <family val="2"/>
          </rPr>
          <t>Ange månadslön exlusive eventuell löneförmån. Ange lönen som en heltidslön även om den anställde arbetar
deltid.</t>
        </r>
        <r>
          <rPr>
            <sz val="9"/>
            <color indexed="81"/>
            <rFont val="Tahoma"/>
            <family val="2"/>
          </rPr>
          <t xml:space="preserve">
</t>
        </r>
      </text>
    </comment>
    <comment ref="B11" authorId="0" shapeId="0">
      <text>
        <r>
          <rPr>
            <b/>
            <sz val="9"/>
            <color indexed="81"/>
            <rFont val="Tahoma"/>
            <family val="2"/>
          </rPr>
          <t>Ibland får personal förmåner i form av till exempel dator, bostad eller bil. Förmånsvärdet ska inte ingå i
månadslönen på rad 1. Om månadslönen till exempel är 25 000 kronor varav förmånsvärdet för en bil är 2 000
kronor ska månadslönen på rad 1 vara 23 000 kronor. På rad 2 anger du då förmånsvärdet 2 000</t>
        </r>
        <r>
          <rPr>
            <sz val="9"/>
            <color indexed="81"/>
            <rFont val="Tahoma"/>
            <family val="2"/>
          </rPr>
          <t xml:space="preserve">
</t>
        </r>
      </text>
    </comment>
    <comment ref="B13" authorId="0" shapeId="0">
      <text>
        <r>
          <rPr>
            <b/>
            <sz val="9"/>
            <color indexed="81"/>
            <rFont val="Tahoma"/>
            <family val="2"/>
          </rPr>
          <t>Ange procentsats för semestertillägg. Tillägget är normalt mellan 0,8 och 1,2 procent.</t>
        </r>
        <r>
          <rPr>
            <sz val="9"/>
            <color indexed="81"/>
            <rFont val="Tahoma"/>
            <family val="2"/>
          </rPr>
          <t xml:space="preserve">
</t>
        </r>
      </text>
    </comment>
    <comment ref="B16" authorId="0" shapeId="0">
      <text>
        <r>
          <rPr>
            <b/>
            <sz val="9"/>
            <color indexed="81"/>
            <rFont val="Tahoma"/>
            <family val="2"/>
          </rPr>
          <t>Arbetstimmar per månad är beräknad med schablonen 1 720 arbetstimmar per år. Det ger månadsarbetstiden
143,33 timmar.</t>
        </r>
        <r>
          <rPr>
            <sz val="9"/>
            <color indexed="81"/>
            <rFont val="Tahoma"/>
            <family val="2"/>
          </rPr>
          <t xml:space="preserve">
</t>
        </r>
      </text>
    </comment>
  </commentList>
</comments>
</file>

<file path=xl/sharedStrings.xml><?xml version="1.0" encoding="utf-8"?>
<sst xmlns="http://schemas.openxmlformats.org/spreadsheetml/2006/main" count="425" uniqueCount="150">
  <si>
    <t>Antal</t>
  </si>
  <si>
    <t>Summa</t>
  </si>
  <si>
    <t>Ja</t>
  </si>
  <si>
    <t>Nej</t>
  </si>
  <si>
    <t>Projektnamn:</t>
  </si>
  <si>
    <t>Ingår moms i utgifterna?</t>
  </si>
  <si>
    <t>Övriga utgifter</t>
  </si>
  <si>
    <t>Beskrivning</t>
  </si>
  <si>
    <t>Utgift/enhet</t>
  </si>
  <si>
    <t>Total summa utgifter:</t>
  </si>
  <si>
    <t>Offentliga resurser</t>
  </si>
  <si>
    <t>Belopp</t>
  </si>
  <si>
    <t>Totalt intäkter</t>
  </si>
  <si>
    <t>Utgifter för personal</t>
  </si>
  <si>
    <t>Utgiftstyp</t>
  </si>
  <si>
    <t>Investeringar</t>
  </si>
  <si>
    <t>Indirekta kostnader</t>
  </si>
  <si>
    <t>Delsummor utgiftstyp</t>
  </si>
  <si>
    <t>Total summa aktivitet:</t>
  </si>
  <si>
    <t xml:space="preserve">
</t>
  </si>
  <si>
    <t>Intäkter 
Kompetensutveckling och rådgivning inom landsbygdsprogrammet</t>
  </si>
  <si>
    <t>Så här fyller du i budgetmallen:</t>
  </si>
  <si>
    <r>
      <rPr>
        <b/>
        <sz val="22"/>
        <color theme="1"/>
        <rFont val="Arial"/>
        <family val="2"/>
      </rPr>
      <t xml:space="preserve">Instruktion: </t>
    </r>
    <r>
      <rPr>
        <sz val="22"/>
        <color theme="1"/>
        <rFont val="Arial"/>
        <family val="2"/>
      </rPr>
      <t>Budgetmall - projektstöd</t>
    </r>
  </si>
  <si>
    <t xml:space="preserve">Startdatum (år, månad): </t>
  </si>
  <si>
    <t xml:space="preserve">Slutdatum (år, månad): </t>
  </si>
  <si>
    <t>Excel-tips</t>
  </si>
  <si>
    <t>Om du har fler utgiftsposter än det finns rader i mallen kan du infoga fler genom att markera radnumret för en rad med det format du vill ha, högerklicka och välja Infoga.</t>
  </si>
  <si>
    <t>Lägga till fler rader i budgeten, t ex för utgiftsposter</t>
  </si>
  <si>
    <t>Staket #####</t>
  </si>
  <si>
    <t>Flytta inskrivna belopp</t>
  </si>
  <si>
    <t>Var finns mer information?</t>
  </si>
  <si>
    <r>
      <t xml:space="preserve">Bilaga 2: </t>
    </r>
    <r>
      <rPr>
        <sz val="18"/>
        <color theme="1"/>
        <rFont val="Arial"/>
        <family val="2"/>
      </rPr>
      <t>Exempel på beräkning av indirekta kostnader</t>
    </r>
  </si>
  <si>
    <t>Enhet</t>
  </si>
  <si>
    <t>Beskrivning av utgiftsposter</t>
  </si>
  <si>
    <t>Aktivitet 5</t>
  </si>
  <si>
    <t>Aktivitet 6</t>
  </si>
  <si>
    <t>Nummer</t>
  </si>
  <si>
    <t>Aktivitet 7</t>
  </si>
  <si>
    <t>Aktivitet 8</t>
  </si>
  <si>
    <t>Lägga till hela aktiviter i budgeten</t>
  </si>
  <si>
    <t>Behöver du lägga till fler aktiviteter kan du ta fram dolda rader (blåmarkerade nederst på Arbetsblad-sidan). Markera ett blått radpar i radkolumnen längst till vänster. Högerklicka och välj "Ta fram".</t>
  </si>
  <si>
    <t xml:space="preserve">Här finns fler dolda aktiviteter </t>
  </si>
  <si>
    <t>Så här sparar du din ifyllda budget som PDF:</t>
  </si>
  <si>
    <r>
      <t xml:space="preserve">Markera fliken </t>
    </r>
    <r>
      <rPr>
        <b/>
        <sz val="12"/>
        <color theme="1"/>
        <rFont val="Times New Roman"/>
        <family val="1"/>
        <scheme val="major"/>
      </rPr>
      <t>Arbetsblad.</t>
    </r>
    <r>
      <rPr>
        <sz val="12"/>
        <color theme="1"/>
        <rFont val="Times New Roman"/>
        <family val="1"/>
        <scheme val="major"/>
      </rPr>
      <t xml:space="preserve"> Välj </t>
    </r>
    <r>
      <rPr>
        <b/>
        <sz val="12"/>
        <color theme="1"/>
        <rFont val="Times New Roman"/>
        <family val="1"/>
        <scheme val="major"/>
      </rPr>
      <t>Spara som</t>
    </r>
    <r>
      <rPr>
        <sz val="12"/>
        <color theme="1"/>
        <rFont val="Times New Roman"/>
        <family val="1"/>
        <scheme val="major"/>
      </rPr>
      <t xml:space="preserve"> under </t>
    </r>
    <r>
      <rPr>
        <b/>
        <sz val="12"/>
        <color theme="1"/>
        <rFont val="Times New Roman"/>
        <family val="1"/>
        <scheme val="major"/>
      </rPr>
      <t>Arkiv,</t>
    </r>
    <r>
      <rPr>
        <sz val="12"/>
        <color theme="1"/>
        <rFont val="Times New Roman"/>
        <family val="1"/>
        <scheme val="major"/>
      </rPr>
      <t xml:space="preserve"> Välj sedan </t>
    </r>
    <r>
      <rPr>
        <b/>
        <sz val="12"/>
        <color theme="1"/>
        <rFont val="Times New Roman"/>
        <family val="1"/>
        <scheme val="major"/>
      </rPr>
      <t>PDF</t>
    </r>
    <r>
      <rPr>
        <sz val="12"/>
        <color theme="1"/>
        <rFont val="Times New Roman"/>
        <family val="1"/>
        <scheme val="major"/>
      </rPr>
      <t xml:space="preserve"> som </t>
    </r>
    <r>
      <rPr>
        <b/>
        <sz val="12"/>
        <color theme="1"/>
        <rFont val="Times New Roman"/>
        <family val="1"/>
        <scheme val="major"/>
      </rPr>
      <t>Filformat</t>
    </r>
    <r>
      <rPr>
        <sz val="12"/>
        <color theme="1"/>
        <rFont val="Times New Roman"/>
        <family val="1"/>
        <scheme val="major"/>
      </rPr>
      <t xml:space="preserve"> och klicka på </t>
    </r>
    <r>
      <rPr>
        <b/>
        <sz val="12"/>
        <color theme="1"/>
        <rFont val="Times New Roman"/>
        <family val="1"/>
        <scheme val="major"/>
      </rPr>
      <t>Spara.</t>
    </r>
  </si>
  <si>
    <t>Blir det "staket" (#####) i cellerna kan det bero på att tecknen inte får plats. Skriv alla beloppen i tusental kronor så är risken liten att siffrorna inte får plats. En annan orsak till att det blir staket eller "VÄRDEFEL" eller "REFERENS?" kan vara att du har flyttat celler från en plats till en annan. Använd i stället Kopiera / Klistra in special / Klistra in värden för att flytta siffror mellan celler så som beskrivs nedan.</t>
  </si>
  <si>
    <t xml:space="preserve">Använd Kopiera och Klistra in när du ska flytta inskrivna belopp, om du inte vill radera och skriva in på nytt. För att undvika att störa kantlinjerna är det allra bäst att välja Kopiera, sedan Klistra in, därefter Klistra in Värden. Om du drar hela cellen till en ny plats ändrar du plats för beloppet men antagligen också cellens plats som sköter beräkningarna i mallen. Detsamma händer om du Klipper ut och Klistrar in. Får du stakettecken, #####, eller annat konstigt i en cell så kan det bero på att celler har flyttats. </t>
  </si>
  <si>
    <t>X</t>
  </si>
  <si>
    <t>5</t>
  </si>
  <si>
    <t>månader</t>
  </si>
  <si>
    <t>0,15</t>
  </si>
  <si>
    <t>procent</t>
  </si>
  <si>
    <t>Projektekonomi</t>
  </si>
  <si>
    <t>200</t>
  </si>
  <si>
    <t>timmar</t>
  </si>
  <si>
    <t>Resor med egen bil för projektledare</t>
  </si>
  <si>
    <t>mil</t>
  </si>
  <si>
    <t>Föreläsare (inklusive genomförande av utbildning samt planering)</t>
  </si>
  <si>
    <t>Lokaler till 15 personer</t>
  </si>
  <si>
    <t>Mat (15 personer * 20 utbildningar)</t>
  </si>
  <si>
    <t>Fika (15 personer * 20 utbildningar)</t>
  </si>
  <si>
    <t>Resor för föreläsare till och från utbildning</t>
  </si>
  <si>
    <t>480</t>
  </si>
  <si>
    <t>20</t>
  </si>
  <si>
    <t>utbildningar</t>
  </si>
  <si>
    <t>300</t>
  </si>
  <si>
    <t>stycken</t>
  </si>
  <si>
    <t>resor</t>
  </si>
  <si>
    <t>Röjning längs med vandringsled</t>
  </si>
  <si>
    <t>Material till vindskydd och grillplats</t>
  </si>
  <si>
    <t>Webbsida för spridning av information</t>
  </si>
  <si>
    <t>Informationsskyltar till vandringsled</t>
  </si>
  <si>
    <t>Byggande av vindsskydd och grillplats</t>
  </si>
  <si>
    <t>Person A (utveckla och testa prototyp samt skriva rapport)</t>
  </si>
  <si>
    <t>Person B (utveckla och testa prototyp)</t>
  </si>
  <si>
    <t>Indirekta kostnader för person A och person B</t>
  </si>
  <si>
    <t>Inköpt tjänst för att bearbeta materialet</t>
  </si>
  <si>
    <t>80</t>
  </si>
  <si>
    <t>1</t>
  </si>
  <si>
    <t>4</t>
  </si>
  <si>
    <t>150</t>
  </si>
  <si>
    <t>350</t>
  </si>
  <si>
    <t>50</t>
  </si>
  <si>
    <t>1500</t>
  </si>
  <si>
    <t xml:space="preserve">Mer information om projektstöden hittar du på Jordbruksverkets webbplats www.jordbruksverket.se/stöd
</t>
  </si>
  <si>
    <t>Löneberäkning</t>
  </si>
  <si>
    <t>Namn på den anställde:</t>
  </si>
  <si>
    <t xml:space="preserve">Nr </t>
  </si>
  <si>
    <t>Värde</t>
  </si>
  <si>
    <t xml:space="preserve">Bekrivning </t>
  </si>
  <si>
    <t>2</t>
  </si>
  <si>
    <t>3</t>
  </si>
  <si>
    <t>6</t>
  </si>
  <si>
    <t>7</t>
  </si>
  <si>
    <t>8</t>
  </si>
  <si>
    <t>TIMKOSTNAD (KR)</t>
  </si>
  <si>
    <t>Månadslön före en heltidstjänst (kr)</t>
  </si>
  <si>
    <t>Eventuella fasta förmåner</t>
  </si>
  <si>
    <t>Semesterrätt (antal dagar, normalt 25)</t>
  </si>
  <si>
    <t>Semestertillägg per dag (%)</t>
  </si>
  <si>
    <t>Schablon för lönepåslag (%)</t>
  </si>
  <si>
    <t>Arbetstimmar per månad beräknat på en årsarbetstid med schablonen 1 720 timmar</t>
  </si>
  <si>
    <t>TOTAL LÖNEUTGIFT PER MÅNAD (kr)</t>
  </si>
  <si>
    <t>Här kan du räkna ut utgifter för personal i en ansökan om stöd. Blanketten räknar själv ut total löneutgift per månad. Är det flera som ska anställas, så kopiera denna flik.</t>
  </si>
  <si>
    <t>Delsummor</t>
  </si>
  <si>
    <t>Lönekostnadspåslag projektledare 44,31%</t>
  </si>
  <si>
    <t>Projektledare, bruttolön</t>
  </si>
  <si>
    <t>Indirekta kostnader för sökanden, 15%</t>
  </si>
  <si>
    <t>Gäller ansökningar från 1/1 2021</t>
  </si>
  <si>
    <t>INSTRUKTION</t>
  </si>
  <si>
    <t xml:space="preserve">
HÄR GÅR DET BRA ATT SKRIVA EN FÖRKLARING TILL KOSTNADER, HÄNVISA TILL OFFERTER O DYL.
PÅ PC SÅ KAN MAN BYTA RAD GENOM ATT HÅLLA NERE ALT OCH TRYCKA ENTER.</t>
  </si>
  <si>
    <r>
      <t xml:space="preserve">Du gör din budget på fliken </t>
    </r>
    <r>
      <rPr>
        <b/>
        <sz val="12"/>
        <color theme="1"/>
        <rFont val="Times New Roman"/>
        <family val="1"/>
      </rPr>
      <t>ARBETSBLAD</t>
    </r>
    <r>
      <rPr>
        <sz val="12"/>
        <color theme="1"/>
        <rFont val="Times New Roman"/>
        <family val="1"/>
      </rPr>
      <t xml:space="preserve">. Koppla din budget till projektets aktiviteter tillsammans med start- och slutdatum. Mallen räknar själv samman dina utgifter, därför är det viktigt att du fyller i mallen digitalt. Sätt dina budgetsiffror i ofärgade celler (rutor). Dessa är inte låsta. 
</t>
    </r>
    <r>
      <rPr>
        <b/>
        <sz val="12"/>
        <color theme="1"/>
        <rFont val="Times New Roman"/>
        <family val="1"/>
      </rPr>
      <t>Specifika instruktioner till olika poster i budgetmallen finns i vissa celler på Arbetsbladet.</t>
    </r>
    <r>
      <rPr>
        <sz val="12"/>
        <color theme="1"/>
        <rFont val="Times New Roman"/>
        <family val="1"/>
      </rPr>
      <t xml:space="preserve"> De är markerade med en liten röd triangel uppe i högra hörnet. De innehåller kommentarer med information. Kommentarerna kan vara synliga eller dolda. Om de är dolda visas de bara när muspekaren pekar på den aktuella cellen. Kommentarer syns inte vid vanlig utskrift. Det finns dock möjlighet att skriva ut dem.</t>
    </r>
  </si>
  <si>
    <t>För specifika frågor om hur du fyller i budgetmallen, vänd dig till Leader Sjö, Skog &amp; Fjäll. För kontaktuppgifter se www.sjoskogfjall.se.</t>
  </si>
  <si>
    <r>
      <rPr>
        <u/>
        <sz val="12"/>
        <color theme="1"/>
        <rFont val="Times New Roman"/>
        <family val="1"/>
        <scheme val="major"/>
      </rPr>
      <t>Investering</t>
    </r>
    <r>
      <rPr>
        <sz val="12"/>
        <color theme="1"/>
        <rFont val="Times New Roman"/>
        <family val="1"/>
        <scheme val="major"/>
      </rPr>
      <t xml:space="preserve">
Röjning av sly längs med vandringsleden köps in. Vandringsleden är x km lång och röjning behöver ske längs med hela leden. Vi uppskattar att tidsåtgången är två veckors arbete. Vi ska också bygga ett vindskydd och en grillplats längs med leden. Investeringen avser endast materialet. Se bifogad specifikation för vilket material som ingår. 
</t>
    </r>
    <r>
      <rPr>
        <u/>
        <sz val="12"/>
        <color theme="1"/>
        <rFont val="Times New Roman"/>
        <family val="1"/>
        <scheme val="major"/>
      </rPr>
      <t>Övrig utgift</t>
    </r>
    <r>
      <rPr>
        <sz val="12"/>
        <color theme="1"/>
        <rFont val="Times New Roman"/>
        <family val="1"/>
        <scheme val="major"/>
      </rPr>
      <t xml:space="preserve">
Vi vill skapa en webbplats som en kanal för att sprida information om vår turismverksamhet. Vi tänker oss en enkel hemsida som vi själva kan uppdatera och underhålla. Se bifogade offerter från X och Y för jämförbara uppgifter.
Skyltar med information om vandringsleden ska finnas vid de anslutande parkeringsplatserna. Skyltarna kommer ha information på både svenska och engelska. 
</t>
    </r>
    <r>
      <rPr>
        <u/>
        <sz val="12"/>
        <color theme="1"/>
        <rFont val="Times New Roman"/>
        <family val="1"/>
        <scheme val="major"/>
      </rPr>
      <t xml:space="preserve">Offentlig resurs
</t>
    </r>
    <r>
      <rPr>
        <sz val="12"/>
        <color theme="1"/>
        <rFont val="Times New Roman"/>
        <family val="1"/>
        <scheme val="major"/>
      </rPr>
      <t xml:space="preserve">Resurs från kommunen för att bygga vindskydd/grillplats i cirka två veckor. Kommunen står för lönen. </t>
    </r>
    <r>
      <rPr>
        <b/>
        <sz val="12"/>
        <color theme="1"/>
        <rFont val="Times New Roman"/>
        <family val="1"/>
        <scheme val="major"/>
      </rPr>
      <t>Se bifogad timkostnadsberäkning för beräkning av värdet på resursen per timme.</t>
    </r>
  </si>
  <si>
    <r>
      <rPr>
        <u/>
        <sz val="14"/>
        <color theme="1"/>
        <rFont val="Times New Roman"/>
        <family val="1"/>
        <scheme val="major"/>
      </rPr>
      <t xml:space="preserve">
</t>
    </r>
    <r>
      <rPr>
        <u/>
        <sz val="12"/>
        <color theme="1"/>
        <rFont val="Times New Roman"/>
        <family val="1"/>
        <scheme val="major"/>
      </rPr>
      <t>Utgifter för personal</t>
    </r>
    <r>
      <rPr>
        <sz val="12"/>
        <color theme="1"/>
        <rFont val="Times New Roman"/>
        <family val="1"/>
        <scheme val="major"/>
      </rPr>
      <t xml:space="preserve">
Vi räknar med att anställa en projektledare på 100 % under 5 månader, med en månadslön på 30 000 kr. 30 000 kr *44,31% * 5 mån =216 465 kr. Projektledaren ska arbeta med att samordna arbetet i projektet samt med marknadsföring.
</t>
    </r>
    <r>
      <rPr>
        <u/>
        <sz val="12"/>
        <color theme="1"/>
        <rFont val="Times New Roman"/>
        <family val="1"/>
        <scheme val="major"/>
      </rPr>
      <t xml:space="preserve">
Övrig utgift</t>
    </r>
    <r>
      <rPr>
        <sz val="12"/>
        <color theme="1"/>
        <rFont val="Times New Roman"/>
        <family val="1"/>
        <scheme val="major"/>
      </rPr>
      <t xml:space="preserve">
Utöver projektledaren behöver vi köpa in en ekonomitjänst som ska arbeta med projektets ekonomi.
Projektledaren kommer närvara vid alla utbildningar och åker till dessa med egen bil. Vi uppskattar att projektledaren i genomsnitt reser 75 mil tur och retur till varje utbildning.</t>
    </r>
    <r>
      <rPr>
        <sz val="14"/>
        <color theme="1"/>
        <rFont val="Times New Roman"/>
        <family val="1"/>
        <scheme val="major"/>
      </rPr>
      <t xml:space="preserve">
</t>
    </r>
  </si>
  <si>
    <r>
      <t xml:space="preserve">
</t>
    </r>
    <r>
      <rPr>
        <u/>
        <sz val="12"/>
        <color theme="1"/>
        <rFont val="Times New Roman"/>
        <family val="1"/>
        <scheme val="major"/>
      </rPr>
      <t>Utgifter för personal</t>
    </r>
    <r>
      <rPr>
        <sz val="12"/>
        <color theme="1"/>
        <rFont val="Times New Roman"/>
        <family val="1"/>
        <scheme val="major"/>
      </rPr>
      <t xml:space="preserve">
Två personer ska arbeta med att utveckla och testa en prototyp. Person A ska främst arbeta med konstruktion av prototypen  samt att skriva rapporten om resultatet och person B ska arbeta med sammansättning av protorypen. Utöver detta ska båda genomföra tester på prototypen. Se bifogade timkostnadsberäkningar för person A och B.
</t>
    </r>
    <r>
      <rPr>
        <u/>
        <sz val="12"/>
        <color theme="1"/>
        <rFont val="Times New Roman"/>
        <family val="1"/>
        <scheme val="major"/>
      </rPr>
      <t>Övriga utgifter</t>
    </r>
    <r>
      <rPr>
        <sz val="12"/>
        <color theme="1"/>
        <rFont val="Times New Roman"/>
        <family val="1"/>
        <scheme val="major"/>
      </rPr>
      <t xml:space="preserve">
Vi behöver köpa in en tjänst för att bearbeta materialet som ska användas till prototypen. Vi har tänkt köpa in tjänsten från företag X som vi arbetat med tidigare.
</t>
    </r>
  </si>
  <si>
    <t>Aktivitet 4 Utveckling av prototyp samt rapportskrivning</t>
  </si>
  <si>
    <t>Aktivitet 3 - VANDRINGLED + WEBB</t>
  </si>
  <si>
    <t xml:space="preserve">
I aktiviteten ska vi genomföra 20 utbildningar på ämnet djurvälfärd (fyra olika utbildningar inom ämnena nöt, får, häst och gris). Vid varje utbildning uppskattar vi att 15 personer kommer delta och vi ska genomföra utbildningarna på 5 olika platser i landet. 
Vi tar in föreläsare vid varje tillfälle och uppskattar att tidsåtgången är 8 timmar för att genomföra utbildningen och 16 timmar för planering. Det innebär 24 timmars arbete per utbildning * 20 utbildningar = 480 timmar.
Lokaler för 15 personer under en dag blir genomsnittligt 2000 kr/tillfälle. Se bifogade offerter från X och Y.
Enhetskostnad för mat och fika. Alla deltagare får mat och en fika per utbildning.
Resor för föreläsare vid utbildningarna. Vi kan inte ange exakt eftersom det är olika föreläsare och tillfällena genomförs på olika platser. Men vi uppskattar att föreläsarna kommer resa med tåg eller flyg och resorna kommer vara inom Sverige.</t>
  </si>
  <si>
    <t>Aktivitet 2 Utbildningar</t>
  </si>
  <si>
    <t>Aktivitet 1 - Projektledning</t>
  </si>
  <si>
    <t>TOTALA UTGIFTER, FÖRS ÖVER TILL "MINA SIDOR"</t>
  </si>
  <si>
    <t>Nr</t>
  </si>
  <si>
    <r>
      <rPr>
        <b/>
        <sz val="12"/>
        <color theme="1"/>
        <rFont val="Times New Roman"/>
        <family val="1"/>
      </rPr>
      <t>När du ansöker om projektstöd ska du skicka in en detaljerad budget som innehåller de utgifter som är kopplade till projektets aktiviteter och som du söker stöd för.</t>
    </r>
    <r>
      <rPr>
        <sz val="12"/>
        <color theme="1"/>
        <rFont val="Times New Roman"/>
        <family val="1"/>
      </rPr>
      <t xml:space="preserve"> Den här mallen hjälper dig att få med rätt utgifter i din budget och specificerade så att Leaderkontoret och LAG-styrelsen ska kunna bedöma om utgifterna är rimliga och ger rätt till stöd.
Läs instruktionerna i arbetsbladet för att fylla i budgetmallen på bästa sätt. Det är enbart kostnader som ska med i denna budget. Beräknade intäkter, medfinansiering, sponsring o dyl skrivs in under fliken "FINANSIERING" på Mina Sidor.  
Du bifogar din budget med din ansökan om stöd genom att ladda upp den på Mina Sidor. Du ska också bifoga offerter på större kostnader i projektet. Om en enskild kostnadspost i projektet överstiger 50 000kr så ska du alltid bifoga 2 jämförbara offerter som visar hur du kommit fram till summan i budgeten. Om det inte går, kontakta Leaderkontoret och rådgör. </t>
    </r>
  </si>
  <si>
    <t>SCHABLON PÅ UTGIFTER FÖR PERSONAL</t>
  </si>
  <si>
    <t>SCHABLON LÖNEKOSTNADSPÅSLAG 44,31%</t>
  </si>
  <si>
    <t>schablon</t>
  </si>
  <si>
    <t xml:space="preserve">AKTIVITET 2 </t>
  </si>
  <si>
    <t>AKTIVITET 3</t>
  </si>
  <si>
    <t>AKTIVITET 4</t>
  </si>
  <si>
    <t>SCHABLON LÖNEKOSTNADSPÅSLAG PÅ BRUTTOLÖN 44,31%</t>
  </si>
  <si>
    <t>AKTIVITET 5</t>
  </si>
  <si>
    <t>AKTIVITET 6</t>
  </si>
  <si>
    <t>SCHABLON PÅ UTGIFTER FÖR PERSONAL, 15%</t>
  </si>
  <si>
    <t>SCHABLONER</t>
  </si>
  <si>
    <r>
      <t xml:space="preserve">Om projektet har utgifter för anställd personal kan du få stöd för indirekta kostnader. Indirekta kostnader är administrativa utgifter för projektets personal som är nödvändiga för att kunna genomföra projektet men som inte går att koppla till en särskild aktivitet. Stöd för indirekta kostnader är 15 procent av din totala löneutgift i projektet. Det kan till exempel vara hyra av lokal, kontorsmaterial, fika och mat vid intern representation, porto, telefoni och försäkringar.
</t>
    </r>
    <r>
      <rPr>
        <b/>
        <sz val="12"/>
        <color theme="1"/>
        <rFont val="Times New Roman"/>
        <family val="1"/>
      </rPr>
      <t>Exempel på indirekta kostnader:</t>
    </r>
    <r>
      <rPr>
        <sz val="12"/>
        <color theme="1"/>
        <rFont val="Times New Roman"/>
        <family val="1"/>
      </rPr>
      <t xml:space="preserve">
• övrig indirekt personalkostnad i organisationen till den del som inte arbetar direkt i projektet (ledning, kundservice, personalenhet, ekonomi, administration, IT-support, information, marknadsföring, juridik med mera)
• rekryteringskostnader inklusive utannonsering av tjänst 
• sjuk- och hälsovård 
• frisk- och personalvårdsförmåner
Lokalkostnader och andra relaterade utgifter som används av projektets personal:
• hyra för lokal
• lokalkostnader • medlemsavgifter • intern representation; mat och gåvor
• förvaltning och drift av lokaler inklusive underhåll, städ, vaktmästeri och reparationer
• försäkringar kopplade till lokaler för personal och till kontorsutrustning (brand, stöldförsäkring)
• el, värme, vatten
Reception, kontorsservice, telekommunikation:
• kommunikation; telefon, fax, internet, postservice och porto
• kontorsutrustning (möbler, datorer inklusive programvaror med mera); inköp, hyra, avskrivning, reparation och underhåll
• kontorsmaterial; papper, pennor, pärmar med mera
• kopieringskostnader
• bankavgifter; exempelvis konto- och kortavgift nödvändiga för projektet (inte ränte- och andra transaktionsavgifter)
• böcker och tidningar med mera
</t>
    </r>
    <r>
      <rPr>
        <b/>
        <sz val="12"/>
        <color theme="1"/>
        <rFont val="Times New Roman"/>
        <family val="1"/>
      </rPr>
      <t/>
    </r>
  </si>
  <si>
    <t>BILERSÄTTNING</t>
  </si>
  <si>
    <r>
      <t xml:space="preserve">Ersättning 90 kr ex moms per måltid. Skriv hur många måltider i budgeten * schablon.
</t>
    </r>
    <r>
      <rPr>
        <b/>
        <sz val="12"/>
        <color theme="1"/>
        <rFont val="Times New Roman"/>
        <family val="1"/>
      </rPr>
      <t/>
    </r>
  </si>
  <si>
    <r>
      <t xml:space="preserve">Bilersättning mot körjournal 30kr/mil. Skriv hur många mil  i budgeten * schablon.
</t>
    </r>
    <r>
      <rPr>
        <b/>
        <sz val="12"/>
        <color theme="1"/>
        <rFont val="Times New Roman"/>
        <family val="1"/>
      </rPr>
      <t/>
    </r>
  </si>
  <si>
    <t>INDIREKTA KOSTNADER 15%</t>
  </si>
  <si>
    <t>LÖNEKOSTNADSPÅSLAG 44,31%</t>
  </si>
  <si>
    <t xml:space="preserve">Schablon för sociala avgifter, försäkringar o dyl. </t>
  </si>
  <si>
    <t xml:space="preserve"> 30kr/mil</t>
  </si>
  <si>
    <t>LUNCH/MIDDAG 90kr/måltid</t>
  </si>
  <si>
    <t>"PERSONALINTENSIVT PROJEKT" - 40%</t>
  </si>
  <si>
    <r>
      <t xml:space="preserve">Det passar vissa projekt att bevilja stöd i form av en schablonsats på 40 procent av utgifter för personal. Du behöver i så fall inte skicka in några underlag för dina övriga utgifter och investeringar. Istället skickar du bara in underlag för dina utgifter för personal och räknar sedan ut hur mycket påslaget blir. Rådgör med Leaderkontoret.
</t>
    </r>
    <r>
      <rPr>
        <b/>
        <sz val="12"/>
        <color theme="1"/>
        <rFont val="Times New Roman"/>
        <family val="1"/>
      </rPr>
      <t/>
    </r>
  </si>
  <si>
    <t>För över dessa summor till fliken UTGIFTER 
på MINA SIDOR:</t>
  </si>
  <si>
    <t>SPARA DENNA FIL SOM PDF, 
LADDA UPP PÅ MINA SIDOR.</t>
  </si>
  <si>
    <r>
      <t>AKTIVITET 1 -</t>
    </r>
    <r>
      <rPr>
        <b/>
        <sz val="20"/>
        <color rgb="FFFF0000"/>
        <rFont val="Times New Roman"/>
        <family val="1"/>
        <scheme val="major"/>
      </rPr>
      <t xml:space="preserve"> </t>
    </r>
    <r>
      <rPr>
        <b/>
        <sz val="20"/>
        <color theme="0" tint="-0.499984740745262"/>
        <rFont val="Times New Roman"/>
        <family val="1"/>
        <scheme val="major"/>
      </rPr>
      <t>[FYLL I NAMN PÅ AKTIVITET]</t>
    </r>
  </si>
  <si>
    <t>Utgift
/enhet</t>
  </si>
  <si>
    <t>EXEMPEL PÅ IFYLLD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</si>
</sst>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41">
    <font>
      <sz val="11"/>
      <color theme="1"/>
      <name val="Arial"/>
      <family val="2"/>
      <scheme val="minor"/>
    </font>
    <font>
      <sz val="26"/>
      <color theme="1"/>
      <name val="Arial"/>
      <family val="2"/>
      <scheme val="minor"/>
    </font>
    <font>
      <sz val="12"/>
      <color theme="1"/>
      <name val="Times New Roman"/>
      <family val="1"/>
    </font>
    <font>
      <b/>
      <sz val="12"/>
      <color theme="1"/>
      <name val="Times New Roman"/>
      <family val="1"/>
    </font>
    <font>
      <sz val="22"/>
      <color theme="1"/>
      <name val="Arial"/>
      <family val="2"/>
    </font>
    <font>
      <b/>
      <sz val="22"/>
      <color theme="1"/>
      <name val="Arial"/>
      <family val="2"/>
    </font>
    <font>
      <sz val="8"/>
      <name val="Arial"/>
      <family val="2"/>
      <scheme val="minor"/>
    </font>
    <font>
      <u/>
      <sz val="11"/>
      <color theme="10"/>
      <name val="Arial"/>
      <family val="2"/>
      <scheme val="minor"/>
    </font>
    <font>
      <sz val="12"/>
      <color theme="1"/>
      <name val="Times New Roman"/>
      <family val="1"/>
      <scheme val="major"/>
    </font>
    <font>
      <b/>
      <sz val="12"/>
      <color theme="1"/>
      <name val="Times New Roman"/>
      <family val="1"/>
      <scheme val="major"/>
    </font>
    <font>
      <b/>
      <sz val="18"/>
      <color theme="1"/>
      <name val="Arial"/>
      <family val="2"/>
    </font>
    <font>
      <sz val="18"/>
      <color theme="1"/>
      <name val="Arial"/>
      <family val="2"/>
    </font>
    <font>
      <b/>
      <sz val="12"/>
      <color theme="1"/>
      <name val="Times New Roman"/>
      <family val="1"/>
      <scheme val="major"/>
    </font>
    <font>
      <b/>
      <sz val="14"/>
      <color indexed="81"/>
      <name val="Tahoma"/>
      <family val="2"/>
    </font>
    <font>
      <sz val="14"/>
      <color indexed="81"/>
      <name val="Tahoma"/>
      <family val="2"/>
    </font>
    <font>
      <u/>
      <sz val="14"/>
      <color indexed="81"/>
      <name val="Tahoma"/>
      <family val="2"/>
    </font>
    <font>
      <sz val="16"/>
      <color indexed="81"/>
      <name val="Tahoma"/>
      <family val="2"/>
    </font>
    <font>
      <sz val="12"/>
      <color theme="1"/>
      <name val="Times New Roman"/>
      <family val="1"/>
      <scheme val="major"/>
    </font>
    <font>
      <b/>
      <sz val="12"/>
      <color theme="1"/>
      <name val="Times New Roman (Rubriker)"/>
    </font>
    <font>
      <sz val="12"/>
      <color indexed="81"/>
      <name val="Times New Roman (Rubriker)"/>
    </font>
    <font>
      <b/>
      <sz val="11"/>
      <color theme="1"/>
      <name val="Arial"/>
      <family val="2"/>
      <scheme val="minor"/>
    </font>
    <font>
      <u/>
      <sz val="12"/>
      <color theme="1"/>
      <name val="Times New Roman"/>
      <family val="1"/>
      <scheme val="major"/>
    </font>
    <font>
      <b/>
      <sz val="14"/>
      <color theme="1"/>
      <name val="Times New Roman"/>
      <family val="1"/>
      <scheme val="major"/>
    </font>
    <font>
      <sz val="14"/>
      <color theme="1"/>
      <name val="Times New Roman"/>
      <family val="1"/>
      <scheme val="major"/>
    </font>
    <font>
      <sz val="10"/>
      <color rgb="FF000000"/>
      <name val="Segoe UI"/>
      <family val="2"/>
    </font>
    <font>
      <b/>
      <sz val="18"/>
      <color theme="1"/>
      <name val="Arial"/>
      <family val="2"/>
      <scheme val="minor"/>
    </font>
    <font>
      <sz val="9"/>
      <color indexed="81"/>
      <name val="Tahoma"/>
      <family val="2"/>
    </font>
    <font>
      <b/>
      <sz val="9"/>
      <color indexed="81"/>
      <name val="Tahoma"/>
      <family val="2"/>
    </font>
    <font>
      <b/>
      <sz val="20"/>
      <color theme="1"/>
      <name val="Times New Roman"/>
      <family val="1"/>
      <scheme val="major"/>
    </font>
    <font>
      <sz val="14"/>
      <color theme="1"/>
      <name val="Arial"/>
      <family val="2"/>
      <scheme val="minor"/>
    </font>
    <font>
      <b/>
      <i/>
      <sz val="11"/>
      <color theme="1"/>
      <name val="Arial"/>
      <family val="2"/>
      <scheme val="minor"/>
    </font>
    <font>
      <u/>
      <sz val="14"/>
      <color theme="1"/>
      <name val="Times New Roman"/>
      <family val="1"/>
      <scheme val="major"/>
    </font>
    <font>
      <b/>
      <sz val="22"/>
      <color theme="1"/>
      <name val="Times New Roman"/>
      <family val="1"/>
      <scheme val="major"/>
    </font>
    <font>
      <sz val="22"/>
      <color theme="1"/>
      <name val="Arial"/>
      <family val="2"/>
      <scheme val="minor"/>
    </font>
    <font>
      <b/>
      <sz val="22"/>
      <color theme="1"/>
      <name val="Arial"/>
      <family val="2"/>
      <scheme val="minor"/>
    </font>
    <font>
      <b/>
      <sz val="20"/>
      <color rgb="FFFF0000"/>
      <name val="Times New Roman"/>
      <family val="1"/>
      <scheme val="major"/>
    </font>
    <font>
      <b/>
      <sz val="20"/>
      <color theme="0" tint="-0.499984740745262"/>
      <name val="Times New Roman"/>
      <family val="1"/>
      <scheme val="major"/>
    </font>
    <font>
      <b/>
      <sz val="32"/>
      <color rgb="FFFF0000"/>
      <name val="Helvetica"/>
    </font>
    <font>
      <b/>
      <sz val="32"/>
      <color theme="1"/>
      <name val="Helvetica"/>
    </font>
    <font>
      <b/>
      <sz val="16"/>
      <color theme="1"/>
      <name val="Times New Roman"/>
      <family val="1"/>
      <scheme val="major"/>
    </font>
    <font>
      <sz val="16"/>
      <color theme="1"/>
      <name val="Times New Roman"/>
      <family val="1"/>
      <scheme val="maj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3C01B"/>
        <bgColor indexed="64"/>
      </patternFill>
    </fill>
    <fill>
      <patternFill patternType="solid">
        <fgColor rgb="FFE9CD04"/>
        <bgColor indexed="64"/>
      </patternFill>
    </fill>
    <fill>
      <patternFill patternType="solid">
        <fgColor rgb="FF85BCE9"/>
        <bgColor indexed="64"/>
      </patternFill>
    </fill>
    <fill>
      <patternFill patternType="solid">
        <fgColor theme="8" tint="0.59999389629810485"/>
        <bgColor indexed="64"/>
      </patternFill>
    </fill>
    <fill>
      <patternFill patternType="solid">
        <fgColor rgb="FF92D050"/>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right/>
      <top/>
      <bottom style="thin">
        <color auto="1"/>
      </bottom>
      <diagonal/>
    </border>
    <border>
      <left style="thin">
        <color auto="1"/>
      </left>
      <right style="thin">
        <color auto="1"/>
      </right>
      <top/>
      <bottom style="double">
        <color auto="1"/>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double">
        <color auto="1"/>
      </top>
      <bottom/>
      <diagonal/>
    </border>
    <border>
      <left/>
      <right style="thin">
        <color auto="1"/>
      </right>
      <top style="thin">
        <color auto="1"/>
      </top>
      <bottom style="double">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bottom style="thin">
        <color auto="1"/>
      </bottom>
      <diagonal/>
    </border>
  </borders>
  <cellStyleXfs count="2">
    <xf numFmtId="49" fontId="0" fillId="0" borderId="0">
      <alignment horizontal="left" vertical="top" wrapText="1" indent="4"/>
    </xf>
    <xf numFmtId="49" fontId="7" fillId="0" borderId="0" applyNumberFormat="0" applyFill="0" applyBorder="0" applyAlignment="0" applyProtection="0">
      <alignment horizontal="left" vertical="top" wrapText="1" indent="4"/>
    </xf>
  </cellStyleXfs>
  <cellXfs count="364">
    <xf numFmtId="49" fontId="0" fillId="0" borderId="0" xfId="0">
      <alignment horizontal="left" vertical="top" wrapText="1" indent="4"/>
    </xf>
    <xf numFmtId="49" fontId="1" fillId="0" borderId="0" xfId="0" applyFont="1" applyAlignment="1">
      <alignment horizontal="center" vertical="center"/>
    </xf>
    <xf numFmtId="49" fontId="2" fillId="0" borderId="0" xfId="0" applyNumberFormat="1" applyFont="1" applyAlignment="1">
      <alignment horizontal="left" vertical="center" wrapText="1" indent="1"/>
    </xf>
    <xf numFmtId="49" fontId="0" fillId="0" borderId="0" xfId="0">
      <alignment horizontal="left" vertical="top" wrapText="1" indent="4"/>
    </xf>
    <xf numFmtId="49" fontId="0" fillId="0" borderId="0" xfId="0">
      <alignment horizontal="left" vertical="top" wrapText="1" indent="4"/>
    </xf>
    <xf numFmtId="49" fontId="0" fillId="0" borderId="0" xfId="0" applyFill="1">
      <alignment horizontal="left" vertical="top" wrapText="1" indent="4"/>
    </xf>
    <xf numFmtId="49" fontId="8" fillId="0" borderId="0" xfId="0" applyFont="1" applyProtection="1">
      <alignment horizontal="left" vertical="top" wrapText="1" indent="4"/>
      <protection locked="0"/>
    </xf>
    <xf numFmtId="49" fontId="9" fillId="2" borderId="2" xfId="0" applyFont="1" applyFill="1" applyBorder="1" applyAlignment="1" applyProtection="1">
      <alignment horizontal="left" vertical="center" wrapText="1"/>
      <protection locked="0"/>
    </xf>
    <xf numFmtId="49" fontId="9" fillId="2" borderId="2" xfId="0" applyFont="1" applyFill="1" applyBorder="1" applyAlignment="1" applyProtection="1">
      <alignment horizontal="left" vertical="center" wrapText="1"/>
    </xf>
    <xf numFmtId="49" fontId="9" fillId="2" borderId="1" xfId="0" applyFont="1" applyFill="1" applyBorder="1" applyAlignment="1" applyProtection="1">
      <alignment horizontal="left" vertical="center" wrapText="1"/>
    </xf>
    <xf numFmtId="49" fontId="9" fillId="3" borderId="0" xfId="0" applyFont="1" applyFill="1" applyBorder="1" applyAlignment="1" applyProtection="1">
      <alignment horizontal="right"/>
    </xf>
    <xf numFmtId="49" fontId="8" fillId="3" borderId="2" xfId="0" applyFont="1" applyFill="1" applyBorder="1" applyAlignment="1" applyProtection="1">
      <alignment horizontal="left"/>
      <protection locked="0"/>
    </xf>
    <xf numFmtId="49" fontId="8" fillId="3" borderId="0" xfId="0" applyFont="1" applyFill="1" applyProtection="1">
      <alignment horizontal="left" vertical="top" wrapText="1" indent="4"/>
      <protection locked="0"/>
    </xf>
    <xf numFmtId="49" fontId="9" fillId="3" borderId="0" xfId="0" applyFont="1" applyFill="1" applyProtection="1">
      <alignment horizontal="left" vertical="top" wrapText="1" indent="4"/>
      <protection locked="0"/>
    </xf>
    <xf numFmtId="49" fontId="9" fillId="3" borderId="0" xfId="0" applyFont="1" applyFill="1" applyAlignment="1" applyProtection="1">
      <alignment horizontal="center" vertical="center" wrapText="1"/>
      <protection locked="0"/>
    </xf>
    <xf numFmtId="49" fontId="8" fillId="3" borderId="0" xfId="0" applyFont="1" applyFill="1" applyAlignment="1" applyProtection="1">
      <alignment wrapText="1"/>
      <protection locked="0"/>
    </xf>
    <xf numFmtId="49" fontId="9" fillId="3" borderId="0" xfId="0" applyFont="1" applyFill="1" applyAlignment="1" applyProtection="1">
      <alignment horizontal="center" vertical="center"/>
      <protection locked="0"/>
    </xf>
    <xf numFmtId="49" fontId="9" fillId="3" borderId="2" xfId="0" applyFont="1" applyFill="1" applyBorder="1" applyAlignment="1" applyProtection="1">
      <alignment horizontal="center"/>
      <protection locked="0"/>
    </xf>
    <xf numFmtId="49" fontId="8" fillId="3" borderId="12" xfId="0" applyFont="1" applyFill="1" applyBorder="1" applyAlignment="1" applyProtection="1">
      <alignment horizontal="left" wrapText="1"/>
      <protection locked="0"/>
    </xf>
    <xf numFmtId="49" fontId="8" fillId="3" borderId="2" xfId="0" applyFont="1" applyFill="1" applyBorder="1" applyAlignment="1" applyProtection="1">
      <alignment horizontal="center"/>
      <protection locked="0"/>
    </xf>
    <xf numFmtId="3" fontId="8" fillId="3" borderId="2" xfId="0" applyNumberFormat="1" applyFont="1" applyFill="1" applyBorder="1" applyAlignment="1" applyProtection="1">
      <alignment horizontal="center"/>
      <protection locked="0"/>
    </xf>
    <xf numFmtId="49" fontId="8" fillId="3" borderId="1" xfId="0" applyFont="1" applyFill="1" applyBorder="1" applyProtection="1">
      <alignment horizontal="left" vertical="top" wrapText="1" indent="4"/>
    </xf>
    <xf numFmtId="49" fontId="8" fillId="0" borderId="0" xfId="0" applyFont="1" applyFill="1" applyProtection="1">
      <alignment horizontal="left" vertical="top" wrapText="1" indent="4"/>
      <protection locked="0"/>
    </xf>
    <xf numFmtId="3" fontId="8" fillId="3" borderId="5" xfId="0" applyNumberFormat="1" applyFont="1" applyFill="1" applyBorder="1" applyProtection="1">
      <alignment horizontal="left" vertical="top" wrapText="1" indent="4"/>
    </xf>
    <xf numFmtId="49" fontId="8" fillId="3" borderId="14" xfId="0" applyFont="1" applyFill="1" applyBorder="1" applyAlignment="1" applyProtection="1">
      <alignment horizontal="left" wrapText="1"/>
      <protection locked="0"/>
    </xf>
    <xf numFmtId="49" fontId="8" fillId="3" borderId="7" xfId="0" applyFont="1" applyFill="1" applyBorder="1" applyAlignment="1" applyProtection="1">
      <alignment horizontal="center"/>
      <protection locked="0"/>
    </xf>
    <xf numFmtId="49" fontId="8" fillId="3" borderId="7" xfId="0" applyFont="1" applyFill="1" applyBorder="1" applyAlignment="1" applyProtection="1">
      <alignment horizontal="left"/>
      <protection locked="0"/>
    </xf>
    <xf numFmtId="3" fontId="8" fillId="3" borderId="7" xfId="0" applyNumberFormat="1" applyFont="1" applyFill="1" applyBorder="1" applyAlignment="1" applyProtection="1">
      <alignment horizontal="center"/>
      <protection locked="0"/>
    </xf>
    <xf numFmtId="9" fontId="8" fillId="3" borderId="6" xfId="0" applyNumberFormat="1" applyFont="1" applyFill="1" applyBorder="1" applyAlignment="1" applyProtection="1">
      <alignment horizontal="left" wrapText="1"/>
      <protection locked="0"/>
    </xf>
    <xf numFmtId="49" fontId="8" fillId="0" borderId="6" xfId="0" applyFont="1" applyBorder="1" applyAlignment="1" applyProtection="1">
      <alignment horizontal="center"/>
    </xf>
    <xf numFmtId="49" fontId="8" fillId="0" borderId="6" xfId="0" applyFont="1" applyBorder="1" applyAlignment="1" applyProtection="1">
      <alignment horizontal="left"/>
      <protection locked="0"/>
    </xf>
    <xf numFmtId="3" fontId="8" fillId="0" borderId="6" xfId="0" applyNumberFormat="1" applyFont="1" applyBorder="1" applyAlignment="1" applyProtection="1">
      <alignment horizontal="center"/>
      <protection locked="0"/>
    </xf>
    <xf numFmtId="49" fontId="8" fillId="0" borderId="5" xfId="0" applyFont="1" applyBorder="1" applyProtection="1">
      <alignment horizontal="left" vertical="top" wrapText="1" indent="4"/>
    </xf>
    <xf numFmtId="49" fontId="8" fillId="3" borderId="9" xfId="0" applyFont="1" applyFill="1" applyBorder="1" applyAlignment="1" applyProtection="1">
      <alignment horizontal="center"/>
      <protection locked="0"/>
    </xf>
    <xf numFmtId="49" fontId="8" fillId="3" borderId="9" xfId="0" applyFont="1" applyFill="1" applyBorder="1" applyAlignment="1" applyProtection="1">
      <alignment horizontal="left"/>
      <protection locked="0"/>
    </xf>
    <xf numFmtId="3" fontId="8" fillId="3" borderId="9" xfId="0" applyNumberFormat="1" applyFont="1" applyFill="1" applyBorder="1" applyAlignment="1" applyProtection="1">
      <alignment horizontal="center"/>
      <protection locked="0"/>
    </xf>
    <xf numFmtId="49" fontId="8" fillId="0" borderId="6" xfId="0" applyFont="1" applyFill="1" applyBorder="1" applyAlignment="1" applyProtection="1">
      <alignment horizontal="left" wrapText="1"/>
      <protection locked="0"/>
    </xf>
    <xf numFmtId="49" fontId="8" fillId="0" borderId="6" xfId="0" applyFont="1" applyBorder="1" applyAlignment="1" applyProtection="1">
      <alignment horizontal="center"/>
      <protection locked="0"/>
    </xf>
    <xf numFmtId="49" fontId="8" fillId="3" borderId="5" xfId="0" applyFont="1" applyFill="1" applyBorder="1" applyAlignment="1" applyProtection="1"/>
    <xf numFmtId="49" fontId="8" fillId="0" borderId="7" xfId="0" applyFont="1" applyBorder="1" applyAlignment="1" applyProtection="1">
      <alignment horizontal="center"/>
      <protection locked="0"/>
    </xf>
    <xf numFmtId="49" fontId="8" fillId="0" borderId="7" xfId="0" applyFont="1" applyBorder="1" applyAlignment="1" applyProtection="1">
      <alignment horizontal="left"/>
      <protection locked="0"/>
    </xf>
    <xf numFmtId="3" fontId="8" fillId="0" borderId="7" xfId="0" applyNumberFormat="1" applyFont="1" applyBorder="1" applyAlignment="1" applyProtection="1">
      <alignment horizontal="center"/>
      <protection locked="0"/>
    </xf>
    <xf numFmtId="3" fontId="8" fillId="3" borderId="9" xfId="0" applyNumberFormat="1" applyFont="1" applyFill="1" applyBorder="1" applyAlignment="1" applyProtection="1"/>
    <xf numFmtId="49" fontId="8" fillId="0" borderId="2" xfId="0" applyFont="1" applyBorder="1" applyAlignment="1" applyProtection="1">
      <alignment horizontal="center"/>
      <protection locked="0"/>
    </xf>
    <xf numFmtId="49" fontId="8" fillId="0" borderId="2" xfId="0" applyFont="1" applyBorder="1" applyAlignment="1" applyProtection="1">
      <alignment horizontal="left"/>
      <protection locked="0"/>
    </xf>
    <xf numFmtId="3" fontId="8" fillId="0" borderId="2" xfId="0" applyNumberFormat="1" applyFont="1" applyBorder="1" applyAlignment="1" applyProtection="1">
      <alignment horizontal="center"/>
      <protection locked="0"/>
    </xf>
    <xf numFmtId="49" fontId="8" fillId="0" borderId="15" xfId="0" applyFont="1" applyBorder="1" applyAlignment="1" applyProtection="1">
      <alignment horizontal="left" wrapText="1"/>
      <protection locked="0"/>
    </xf>
    <xf numFmtId="49" fontId="8" fillId="0" borderId="1" xfId="0" applyFont="1" applyBorder="1" applyAlignment="1" applyProtection="1">
      <alignment horizontal="center"/>
      <protection locked="0"/>
    </xf>
    <xf numFmtId="49" fontId="8" fillId="0" borderId="1" xfId="0" applyFont="1" applyBorder="1" applyAlignment="1" applyProtection="1">
      <alignment horizontal="left"/>
      <protection locked="0"/>
    </xf>
    <xf numFmtId="3" fontId="8" fillId="0" borderId="1" xfId="0" applyNumberFormat="1" applyFont="1" applyBorder="1" applyAlignment="1" applyProtection="1">
      <alignment horizontal="center"/>
      <protection locked="0"/>
    </xf>
    <xf numFmtId="49" fontId="8" fillId="0" borderId="7" xfId="0" applyFont="1" applyBorder="1" applyAlignment="1" applyProtection="1">
      <alignment horizontal="left" wrapText="1"/>
      <protection locked="0"/>
    </xf>
    <xf numFmtId="49" fontId="8" fillId="0" borderId="6" xfId="0" applyFont="1" applyBorder="1" applyAlignment="1" applyProtection="1">
      <alignment horizontal="left" wrapText="1"/>
      <protection locked="0"/>
    </xf>
    <xf numFmtId="3" fontId="8" fillId="3" borderId="10" xfId="0" applyNumberFormat="1" applyFont="1" applyFill="1" applyBorder="1" applyAlignment="1" applyProtection="1"/>
    <xf numFmtId="49" fontId="8" fillId="0" borderId="2" xfId="0" applyFont="1" applyBorder="1" applyAlignment="1" applyProtection="1">
      <alignment horizontal="left" wrapText="1"/>
      <protection locked="0"/>
    </xf>
    <xf numFmtId="49" fontId="9" fillId="3" borderId="2" xfId="0" applyFont="1" applyFill="1" applyBorder="1" applyProtection="1">
      <alignment horizontal="left" vertical="top" wrapText="1" indent="4"/>
      <protection locked="0"/>
    </xf>
    <xf numFmtId="3" fontId="8" fillId="0" borderId="10" xfId="0" applyNumberFormat="1" applyFont="1" applyBorder="1" applyAlignment="1" applyProtection="1"/>
    <xf numFmtId="3" fontId="9" fillId="5" borderId="12" xfId="0" applyNumberFormat="1" applyFont="1" applyFill="1" applyBorder="1" applyAlignment="1"/>
    <xf numFmtId="49" fontId="8" fillId="0" borderId="0" xfId="0" applyFont="1" applyBorder="1" applyProtection="1">
      <alignment horizontal="left" vertical="top" wrapText="1" indent="4"/>
      <protection locked="0"/>
    </xf>
    <xf numFmtId="49" fontId="8" fillId="3" borderId="0" xfId="0" applyFont="1" applyFill="1" applyBorder="1" applyAlignment="1">
      <alignment horizontal="right"/>
    </xf>
    <xf numFmtId="49" fontId="8" fillId="3" borderId="0" xfId="0" applyFont="1" applyFill="1" applyBorder="1" applyAlignment="1">
      <alignment horizontal="right" wrapText="1"/>
    </xf>
    <xf numFmtId="49" fontId="8" fillId="3" borderId="0" xfId="0" applyFont="1" applyFill="1" applyBorder="1" applyAlignment="1"/>
    <xf numFmtId="3" fontId="9" fillId="3" borderId="0" xfId="0" applyNumberFormat="1" applyFont="1" applyFill="1" applyBorder="1" applyAlignment="1"/>
    <xf numFmtId="3" fontId="8" fillId="3" borderId="0" xfId="0" applyNumberFormat="1" applyFont="1" applyFill="1" applyBorder="1" applyProtection="1">
      <alignment horizontal="left" vertical="top" wrapText="1" indent="4"/>
      <protection locked="0"/>
    </xf>
    <xf numFmtId="49" fontId="8" fillId="3" borderId="2" xfId="0" applyFont="1" applyFill="1" applyBorder="1" applyAlignment="1" applyProtection="1">
      <alignment horizontal="right"/>
      <protection locked="0"/>
    </xf>
    <xf numFmtId="49" fontId="9" fillId="3" borderId="2" xfId="0" applyFont="1" applyFill="1" applyBorder="1" applyAlignment="1" applyProtection="1">
      <alignment horizontal="right"/>
      <protection locked="0"/>
    </xf>
    <xf numFmtId="49" fontId="9" fillId="3" borderId="2" xfId="0" applyFont="1" applyFill="1" applyBorder="1" applyAlignment="1" applyProtection="1">
      <alignment horizontal="right"/>
    </xf>
    <xf numFmtId="49" fontId="8" fillId="3" borderId="0" xfId="0" applyFont="1" applyFill="1" applyAlignment="1" applyProtection="1">
      <alignment horizontal="center"/>
      <protection locked="0"/>
    </xf>
    <xf numFmtId="49" fontId="9" fillId="3" borderId="0" xfId="0" applyFont="1" applyFill="1" applyAlignment="1" applyProtection="1">
      <alignment horizontal="right" wrapText="1"/>
      <protection locked="0"/>
    </xf>
    <xf numFmtId="49" fontId="8" fillId="0" borderId="0" xfId="0" applyFont="1" applyAlignment="1" applyProtection="1">
      <alignment wrapText="1"/>
      <protection locked="0"/>
    </xf>
    <xf numFmtId="49" fontId="8" fillId="3" borderId="5" xfId="0" applyFont="1" applyFill="1" applyBorder="1" applyProtection="1">
      <alignment horizontal="left" vertical="top" wrapText="1" indent="4"/>
    </xf>
    <xf numFmtId="49" fontId="8" fillId="0" borderId="5" xfId="0" applyFont="1" applyBorder="1" applyAlignment="1" applyProtection="1">
      <alignment horizontal="left"/>
      <protection locked="0"/>
    </xf>
    <xf numFmtId="3" fontId="8" fillId="0" borderId="5" xfId="0" applyNumberFormat="1" applyFont="1" applyBorder="1" applyAlignment="1" applyProtection="1">
      <alignment horizontal="center"/>
      <protection locked="0"/>
    </xf>
    <xf numFmtId="49" fontId="8" fillId="0" borderId="5" xfId="0" applyFont="1" applyBorder="1" applyAlignment="1" applyProtection="1">
      <alignment horizontal="center"/>
      <protection locked="0"/>
    </xf>
    <xf numFmtId="49" fontId="8" fillId="0" borderId="0" xfId="0" applyFont="1" applyFill="1" applyBorder="1" applyProtection="1">
      <alignment horizontal="left" vertical="top" wrapText="1" indent="4"/>
      <protection locked="0"/>
    </xf>
    <xf numFmtId="49" fontId="8" fillId="0" borderId="0" xfId="0" applyFont="1" applyFill="1" applyBorder="1" applyAlignment="1" applyProtection="1">
      <alignment wrapText="1"/>
      <protection locked="0"/>
    </xf>
    <xf numFmtId="49" fontId="12" fillId="2" borderId="2" xfId="0" applyFont="1" applyFill="1" applyBorder="1" applyAlignment="1" applyProtection="1">
      <alignment vertical="center" wrapText="1"/>
      <protection locked="0"/>
    </xf>
    <xf numFmtId="49" fontId="9" fillId="3" borderId="0" xfId="0" applyFont="1" applyFill="1" applyBorder="1" applyProtection="1">
      <alignment horizontal="left" vertical="top" wrapText="1" indent="4"/>
      <protection locked="0"/>
    </xf>
    <xf numFmtId="49" fontId="8" fillId="0" borderId="0" xfId="0" applyFont="1" applyBorder="1" applyAlignment="1"/>
    <xf numFmtId="49" fontId="8" fillId="3" borderId="0" xfId="0" applyFont="1" applyFill="1" applyBorder="1" applyAlignment="1" applyProtection="1">
      <alignment horizontal="right"/>
      <protection locked="0"/>
    </xf>
    <xf numFmtId="49" fontId="8" fillId="3" borderId="7" xfId="0" applyFont="1" applyFill="1" applyBorder="1" applyAlignment="1" applyProtection="1">
      <alignment horizontal="left" wrapText="1"/>
      <protection locked="0"/>
    </xf>
    <xf numFmtId="49" fontId="8" fillId="0" borderId="1" xfId="0" applyFont="1" applyFill="1" applyBorder="1" applyAlignment="1" applyProtection="1">
      <alignment horizontal="left" wrapText="1"/>
      <protection locked="0"/>
    </xf>
    <xf numFmtId="49" fontId="8" fillId="0" borderId="1" xfId="0" applyFont="1" applyBorder="1" applyAlignment="1" applyProtection="1">
      <alignment horizontal="left" wrapText="1"/>
      <protection locked="0"/>
    </xf>
    <xf numFmtId="49" fontId="0" fillId="0" borderId="0" xfId="0">
      <alignment horizontal="left" vertical="top" wrapText="1" indent="4"/>
    </xf>
    <xf numFmtId="49" fontId="7" fillId="3" borderId="0" xfId="1" applyFill="1" applyProtection="1">
      <alignment horizontal="left" vertical="top" wrapText="1" indent="4"/>
      <protection locked="0"/>
    </xf>
    <xf numFmtId="49" fontId="2" fillId="0" borderId="0" xfId="0" applyNumberFormat="1" applyFont="1" applyAlignment="1">
      <alignment horizontal="left" vertical="center" wrapText="1" indent="1"/>
    </xf>
    <xf numFmtId="49" fontId="0" fillId="0" borderId="0" xfId="0">
      <alignment horizontal="left" vertical="top" wrapText="1" indent="4"/>
    </xf>
    <xf numFmtId="3" fontId="9" fillId="0" borderId="0" xfId="0" applyNumberFormat="1" applyFont="1" applyFill="1" applyBorder="1" applyAlignment="1"/>
    <xf numFmtId="49" fontId="9" fillId="0" borderId="16" xfId="0" applyFont="1" applyFill="1" applyBorder="1" applyAlignment="1" applyProtection="1">
      <alignment horizontal="right"/>
      <protection locked="0"/>
    </xf>
    <xf numFmtId="49" fontId="8" fillId="0" borderId="17" xfId="0" applyFont="1" applyFill="1" applyBorder="1" applyAlignment="1">
      <alignment horizontal="right"/>
    </xf>
    <xf numFmtId="49" fontId="8" fillId="0" borderId="3" xfId="0" applyFont="1" applyFill="1" applyBorder="1" applyAlignment="1">
      <alignment horizontal="right"/>
    </xf>
    <xf numFmtId="49" fontId="8" fillId="0" borderId="12" xfId="0" applyFont="1" applyFill="1" applyBorder="1" applyAlignment="1"/>
    <xf numFmtId="3" fontId="9" fillId="0" borderId="15" xfId="0" applyNumberFormat="1" applyFont="1" applyFill="1" applyBorder="1" applyAlignment="1"/>
    <xf numFmtId="49" fontId="9" fillId="6" borderId="16" xfId="0" applyFont="1" applyFill="1" applyBorder="1" applyAlignment="1" applyProtection="1">
      <alignment horizontal="right"/>
      <protection locked="0"/>
    </xf>
    <xf numFmtId="49" fontId="8" fillId="6" borderId="17" xfId="0" applyFont="1" applyFill="1" applyBorder="1" applyAlignment="1">
      <alignment horizontal="right"/>
    </xf>
    <xf numFmtId="49" fontId="8" fillId="6" borderId="3" xfId="0" applyFont="1" applyFill="1" applyBorder="1" applyAlignment="1">
      <alignment horizontal="right"/>
    </xf>
    <xf numFmtId="49" fontId="8" fillId="6" borderId="12" xfId="0" applyFont="1" applyFill="1" applyBorder="1" applyAlignment="1"/>
    <xf numFmtId="49" fontId="9" fillId="0" borderId="1" xfId="0" applyFont="1" applyFill="1" applyBorder="1" applyAlignment="1" applyProtection="1">
      <alignment horizontal="left" vertical="center" wrapText="1"/>
    </xf>
    <xf numFmtId="49" fontId="8" fillId="0" borderId="1" xfId="0" applyFont="1" applyFill="1" applyBorder="1" applyProtection="1">
      <alignment horizontal="left" vertical="top" wrapText="1" indent="4"/>
    </xf>
    <xf numFmtId="49" fontId="8" fillId="0" borderId="5" xfId="0" applyFont="1" applyFill="1" applyBorder="1" applyProtection="1">
      <alignment horizontal="left" vertical="top" wrapText="1" indent="4"/>
    </xf>
    <xf numFmtId="3" fontId="8" fillId="0" borderId="5" xfId="0" applyNumberFormat="1" applyFont="1" applyFill="1" applyBorder="1" applyProtection="1">
      <alignment horizontal="left" vertical="top" wrapText="1" indent="4"/>
    </xf>
    <xf numFmtId="3" fontId="8" fillId="0" borderId="9" xfId="0" applyNumberFormat="1" applyFont="1" applyFill="1" applyBorder="1" applyAlignment="1" applyProtection="1"/>
    <xf numFmtId="49" fontId="8" fillId="0" borderId="5" xfId="0" applyFont="1" applyFill="1" applyBorder="1" applyAlignment="1" applyProtection="1"/>
    <xf numFmtId="3" fontId="8" fillId="0" borderId="10" xfId="0" applyNumberFormat="1" applyFont="1" applyFill="1" applyBorder="1" applyAlignment="1" applyProtection="1"/>
    <xf numFmtId="49" fontId="8" fillId="6" borderId="16" xfId="0" applyFont="1" applyFill="1" applyBorder="1" applyAlignment="1" applyProtection="1">
      <alignment horizontal="left" vertical="center" indent="4"/>
      <protection locked="0"/>
    </xf>
    <xf numFmtId="49" fontId="12" fillId="2" borderId="2" xfId="0" applyFont="1" applyFill="1" applyBorder="1" applyAlignment="1" applyProtection="1">
      <alignment vertical="center" wrapText="1"/>
    </xf>
    <xf numFmtId="49" fontId="8" fillId="0" borderId="0" xfId="0" applyFont="1" applyProtection="1">
      <alignment horizontal="left" vertical="top" wrapText="1" indent="4"/>
    </xf>
    <xf numFmtId="49" fontId="8" fillId="0" borderId="12" xfId="0" applyFont="1" applyFill="1" applyBorder="1" applyAlignment="1" applyProtection="1">
      <alignment horizontal="left" wrapText="1"/>
      <protection locked="0"/>
    </xf>
    <xf numFmtId="49" fontId="8" fillId="0" borderId="2" xfId="0" applyFont="1" applyFill="1" applyBorder="1" applyAlignment="1" applyProtection="1">
      <alignment horizontal="center"/>
      <protection locked="0"/>
    </xf>
    <xf numFmtId="49" fontId="8" fillId="0" borderId="2" xfId="0" applyFont="1" applyFill="1" applyBorder="1" applyAlignment="1" applyProtection="1">
      <alignment horizontal="left"/>
      <protection locked="0"/>
    </xf>
    <xf numFmtId="3" fontId="8" fillId="0" borderId="2" xfId="0" applyNumberFormat="1" applyFont="1" applyFill="1" applyBorder="1" applyAlignment="1" applyProtection="1">
      <alignment horizontal="center"/>
      <protection locked="0"/>
    </xf>
    <xf numFmtId="49" fontId="8" fillId="0" borderId="14" xfId="0" applyFont="1" applyFill="1" applyBorder="1" applyAlignment="1" applyProtection="1">
      <alignment horizontal="left" wrapText="1"/>
      <protection locked="0"/>
    </xf>
    <xf numFmtId="49" fontId="8" fillId="0" borderId="7" xfId="0" applyFont="1" applyFill="1" applyBorder="1" applyAlignment="1" applyProtection="1">
      <alignment horizontal="center"/>
      <protection locked="0"/>
    </xf>
    <xf numFmtId="49" fontId="8" fillId="0" borderId="7" xfId="0" applyFont="1" applyFill="1" applyBorder="1" applyAlignment="1" applyProtection="1">
      <alignment horizontal="left"/>
      <protection locked="0"/>
    </xf>
    <xf numFmtId="3" fontId="8" fillId="0" borderId="7" xfId="0" applyNumberFormat="1" applyFont="1" applyFill="1" applyBorder="1" applyAlignment="1" applyProtection="1">
      <alignment horizontal="center"/>
      <protection locked="0"/>
    </xf>
    <xf numFmtId="9" fontId="8" fillId="0" borderId="6" xfId="0" applyNumberFormat="1" applyFont="1" applyFill="1" applyBorder="1" applyAlignment="1" applyProtection="1">
      <alignment horizontal="left" wrapText="1"/>
      <protection locked="0"/>
    </xf>
    <xf numFmtId="49" fontId="8" fillId="0" borderId="6" xfId="0" applyFont="1" applyFill="1" applyBorder="1" applyAlignment="1" applyProtection="1">
      <alignment horizontal="center"/>
    </xf>
    <xf numFmtId="49" fontId="8" fillId="0" borderId="6" xfId="0" applyFont="1" applyFill="1" applyBorder="1" applyAlignment="1" applyProtection="1">
      <alignment horizontal="left"/>
      <protection locked="0"/>
    </xf>
    <xf numFmtId="3" fontId="8" fillId="0" borderId="6" xfId="0" applyNumberFormat="1" applyFont="1" applyFill="1" applyBorder="1" applyAlignment="1" applyProtection="1">
      <alignment horizontal="center"/>
      <protection locked="0"/>
    </xf>
    <xf numFmtId="49" fontId="8" fillId="0" borderId="7" xfId="0" applyFont="1" applyFill="1" applyBorder="1" applyAlignment="1" applyProtection="1">
      <alignment horizontal="left" wrapText="1"/>
      <protection locked="0"/>
    </xf>
    <xf numFmtId="49" fontId="8" fillId="0" borderId="9" xfId="0" applyFont="1" applyFill="1" applyBorder="1" applyAlignment="1" applyProtection="1">
      <alignment horizontal="center"/>
      <protection locked="0"/>
    </xf>
    <xf numFmtId="49" fontId="8" fillId="0" borderId="9" xfId="0" applyFont="1" applyFill="1" applyBorder="1" applyAlignment="1" applyProtection="1">
      <alignment horizontal="left"/>
      <protection locked="0"/>
    </xf>
    <xf numFmtId="3" fontId="8" fillId="0" borderId="9" xfId="0" applyNumberFormat="1" applyFont="1" applyFill="1" applyBorder="1" applyAlignment="1" applyProtection="1">
      <alignment horizontal="center"/>
      <protection locked="0"/>
    </xf>
    <xf numFmtId="49" fontId="8" fillId="0" borderId="6" xfId="0" applyFont="1" applyFill="1" applyBorder="1" applyAlignment="1" applyProtection="1">
      <alignment horizontal="center"/>
      <protection locked="0"/>
    </xf>
    <xf numFmtId="49" fontId="8" fillId="0" borderId="5" xfId="0" applyFont="1" applyFill="1" applyBorder="1" applyAlignment="1" applyProtection="1">
      <alignment horizontal="center"/>
      <protection locked="0"/>
    </xf>
    <xf numFmtId="49" fontId="8" fillId="0" borderId="5" xfId="0" applyFont="1" applyFill="1" applyBorder="1" applyAlignment="1" applyProtection="1">
      <alignment horizontal="left"/>
      <protection locked="0"/>
    </xf>
    <xf numFmtId="3" fontId="8" fillId="0" borderId="5" xfId="0" applyNumberFormat="1" applyFont="1" applyFill="1" applyBorder="1" applyAlignment="1" applyProtection="1">
      <alignment horizontal="center"/>
      <protection locked="0"/>
    </xf>
    <xf numFmtId="49" fontId="8" fillId="0" borderId="2" xfId="0" applyFont="1" applyFill="1" applyBorder="1" applyAlignment="1" applyProtection="1">
      <alignment horizontal="left" wrapText="1"/>
      <protection locked="0"/>
    </xf>
    <xf numFmtId="49" fontId="8" fillId="0" borderId="1" xfId="0" applyFont="1" applyFill="1" applyBorder="1" applyAlignment="1" applyProtection="1">
      <alignment horizontal="center"/>
      <protection locked="0"/>
    </xf>
    <xf numFmtId="49" fontId="8" fillId="0" borderId="1" xfId="0" applyFont="1" applyFill="1" applyBorder="1" applyAlignment="1" applyProtection="1">
      <alignment horizontal="left"/>
      <protection locked="0"/>
    </xf>
    <xf numFmtId="3" fontId="8" fillId="0" borderId="1" xfId="0" applyNumberFormat="1" applyFont="1" applyFill="1" applyBorder="1" applyAlignment="1" applyProtection="1">
      <alignment horizontal="center"/>
      <protection locked="0"/>
    </xf>
    <xf numFmtId="49" fontId="8" fillId="0" borderId="15" xfId="0" applyFont="1" applyFill="1" applyBorder="1" applyAlignment="1" applyProtection="1">
      <alignment horizontal="left" wrapText="1"/>
      <protection locked="0"/>
    </xf>
    <xf numFmtId="49" fontId="9" fillId="0" borderId="0" xfId="0" applyFont="1" applyFill="1" applyBorder="1" applyAlignment="1" applyProtection="1">
      <alignment horizontal="right"/>
    </xf>
    <xf numFmtId="49" fontId="8" fillId="0" borderId="0" xfId="0" applyFont="1" applyFill="1" applyBorder="1" applyAlignment="1">
      <alignment horizontal="right"/>
    </xf>
    <xf numFmtId="49" fontId="8" fillId="0" borderId="0" xfId="0" applyFont="1" applyFill="1" applyBorder="1" applyAlignment="1">
      <alignment horizontal="right" wrapText="1"/>
    </xf>
    <xf numFmtId="49" fontId="8" fillId="0" borderId="0" xfId="0" applyFont="1" applyFill="1" applyBorder="1" applyAlignment="1"/>
    <xf numFmtId="49" fontId="9" fillId="6" borderId="3" xfId="0" applyFont="1" applyFill="1" applyBorder="1" applyAlignment="1" applyProtection="1">
      <alignment horizontal="right"/>
      <protection locked="0"/>
    </xf>
    <xf numFmtId="0" fontId="12" fillId="3" borderId="2" xfId="0" applyNumberFormat="1" applyFont="1" applyFill="1" applyBorder="1" applyAlignment="1" applyProtection="1">
      <alignment horizontal="right" vertical="top" wrapText="1"/>
    </xf>
    <xf numFmtId="0" fontId="12" fillId="3" borderId="7" xfId="0" applyNumberFormat="1" applyFont="1" applyFill="1" applyBorder="1" applyAlignment="1" applyProtection="1">
      <alignment horizontal="right" vertical="top" wrapText="1"/>
    </xf>
    <xf numFmtId="0" fontId="12" fillId="3" borderId="6" xfId="0" applyNumberFormat="1" applyFont="1" applyFill="1" applyBorder="1" applyAlignment="1" applyProtection="1">
      <alignment horizontal="right" vertical="top" wrapText="1"/>
    </xf>
    <xf numFmtId="0" fontId="12" fillId="3" borderId="2" xfId="0" applyNumberFormat="1" applyFont="1" applyFill="1" applyBorder="1" applyAlignment="1" applyProtection="1">
      <alignment vertical="top" wrapText="1"/>
      <protection locked="0"/>
    </xf>
    <xf numFmtId="0" fontId="12" fillId="3" borderId="7" xfId="0" applyNumberFormat="1" applyFont="1" applyFill="1" applyBorder="1" applyAlignment="1" applyProtection="1">
      <alignment vertical="top" wrapText="1"/>
      <protection locked="0"/>
    </xf>
    <xf numFmtId="0" fontId="12" fillId="3" borderId="6" xfId="0" applyNumberFormat="1" applyFont="1" applyFill="1" applyBorder="1" applyAlignment="1" applyProtection="1">
      <alignment vertical="top" wrapText="1"/>
      <protection locked="0"/>
    </xf>
    <xf numFmtId="0" fontId="12" fillId="0" borderId="2" xfId="0" applyNumberFormat="1" applyFont="1" applyFill="1" applyBorder="1" applyAlignment="1" applyProtection="1">
      <alignment vertical="top" wrapText="1"/>
      <protection locked="0"/>
    </xf>
    <xf numFmtId="0" fontId="12" fillId="0" borderId="7" xfId="0" applyNumberFormat="1" applyFont="1" applyFill="1" applyBorder="1" applyAlignment="1" applyProtection="1">
      <alignment vertical="top" wrapText="1"/>
      <protection locked="0"/>
    </xf>
    <xf numFmtId="0" fontId="12" fillId="0" borderId="6" xfId="0" applyNumberFormat="1" applyFont="1" applyFill="1" applyBorder="1" applyAlignment="1" applyProtection="1">
      <alignment vertical="top" wrapText="1"/>
      <protection locked="0"/>
    </xf>
    <xf numFmtId="3" fontId="8" fillId="3" borderId="2" xfId="0" applyNumberFormat="1" applyFont="1" applyFill="1" applyBorder="1" applyAlignment="1" applyProtection="1">
      <alignment vertical="top" wrapText="1"/>
    </xf>
    <xf numFmtId="3" fontId="8" fillId="3" borderId="9" xfId="0" applyNumberFormat="1" applyFont="1" applyFill="1" applyBorder="1" applyAlignment="1" applyProtection="1">
      <alignment vertical="top" wrapText="1"/>
    </xf>
    <xf numFmtId="3" fontId="8" fillId="0" borderId="6" xfId="0" applyNumberFormat="1" applyFont="1" applyBorder="1" applyAlignment="1" applyProtection="1">
      <alignment vertical="top" wrapText="1"/>
    </xf>
    <xf numFmtId="3" fontId="8" fillId="0" borderId="7" xfId="0" applyNumberFormat="1" applyFont="1" applyBorder="1" applyAlignment="1" applyProtection="1">
      <alignment vertical="top" wrapText="1"/>
    </xf>
    <xf numFmtId="3" fontId="8" fillId="0" borderId="2" xfId="0" applyNumberFormat="1" applyFont="1" applyBorder="1" applyAlignment="1" applyProtection="1">
      <alignment vertical="top" wrapText="1"/>
    </xf>
    <xf numFmtId="3" fontId="8" fillId="0" borderId="1" xfId="0" applyNumberFormat="1" applyFont="1" applyBorder="1" applyAlignment="1" applyProtection="1">
      <alignment vertical="top" wrapText="1"/>
    </xf>
    <xf numFmtId="3" fontId="8" fillId="0" borderId="2" xfId="0" applyNumberFormat="1" applyFont="1" applyFill="1" applyBorder="1" applyAlignment="1" applyProtection="1">
      <alignment vertical="top" wrapText="1"/>
    </xf>
    <xf numFmtId="3" fontId="8" fillId="0" borderId="9" xfId="0" applyNumberFormat="1" applyFont="1" applyFill="1" applyBorder="1" applyAlignment="1" applyProtection="1">
      <alignment vertical="top" wrapText="1"/>
    </xf>
    <xf numFmtId="3" fontId="8" fillId="0" borderId="6" xfId="0" applyNumberFormat="1" applyFont="1" applyFill="1" applyBorder="1" applyAlignment="1" applyProtection="1">
      <alignment vertical="top" wrapText="1"/>
    </xf>
    <xf numFmtId="3" fontId="8" fillId="0" borderId="7" xfId="0" applyNumberFormat="1" applyFont="1" applyFill="1" applyBorder="1" applyAlignment="1" applyProtection="1">
      <alignment vertical="top" wrapText="1"/>
    </xf>
    <xf numFmtId="3" fontId="8" fillId="0" borderId="1" xfId="0" applyNumberFormat="1" applyFont="1" applyFill="1" applyBorder="1" applyAlignment="1" applyProtection="1">
      <alignment vertical="top" wrapText="1"/>
    </xf>
    <xf numFmtId="49" fontId="9" fillId="2" borderId="1" xfId="0" applyFont="1" applyFill="1" applyBorder="1" applyAlignment="1" applyProtection="1">
      <alignment vertical="center" wrapText="1"/>
    </xf>
    <xf numFmtId="49" fontId="9" fillId="3" borderId="4" xfId="0" applyFont="1" applyFill="1" applyBorder="1" applyAlignment="1" applyProtection="1">
      <alignment vertical="top" wrapText="1"/>
      <protection locked="0"/>
    </xf>
    <xf numFmtId="49" fontId="9" fillId="3" borderId="2" xfId="0" applyFont="1" applyFill="1" applyBorder="1" applyAlignment="1" applyProtection="1">
      <alignment vertical="top" wrapText="1"/>
      <protection locked="0"/>
    </xf>
    <xf numFmtId="49" fontId="12" fillId="2" borderId="1" xfId="0" applyFont="1" applyFill="1" applyBorder="1" applyAlignment="1" applyProtection="1">
      <alignment vertical="center" wrapText="1"/>
      <protection locked="0"/>
    </xf>
    <xf numFmtId="49" fontId="9" fillId="2" borderId="1" xfId="0" applyFont="1" applyFill="1" applyBorder="1" applyAlignment="1" applyProtection="1">
      <alignment vertical="center" wrapText="1"/>
      <protection locked="0"/>
    </xf>
    <xf numFmtId="49" fontId="9" fillId="2" borderId="1" xfId="0" applyFont="1" applyFill="1" applyBorder="1" applyAlignment="1" applyProtection="1">
      <alignment horizontal="left" vertical="center" wrapText="1"/>
      <protection locked="0"/>
    </xf>
    <xf numFmtId="49" fontId="9" fillId="0" borderId="4" xfId="0" applyFont="1" applyFill="1" applyBorder="1" applyAlignment="1" applyProtection="1">
      <alignment vertical="top" wrapText="1"/>
      <protection locked="0"/>
    </xf>
    <xf numFmtId="49" fontId="9" fillId="0" borderId="2" xfId="0" applyFont="1" applyFill="1" applyBorder="1" applyAlignment="1" applyProtection="1">
      <alignment vertical="top" wrapText="1"/>
      <protection locked="0"/>
    </xf>
    <xf numFmtId="49" fontId="12" fillId="2" borderId="2" xfId="0" applyFont="1" applyFill="1" applyBorder="1" applyAlignment="1" applyProtection="1">
      <alignment horizontal="left" vertical="center" wrapText="1"/>
    </xf>
    <xf numFmtId="49" fontId="12" fillId="2" borderId="2" xfId="0" applyFont="1" applyFill="1" applyBorder="1" applyAlignment="1" applyProtection="1">
      <alignment horizontal="left" vertical="center" wrapText="1"/>
      <protection locked="0"/>
    </xf>
    <xf numFmtId="49" fontId="17" fillId="3" borderId="12" xfId="0" applyFont="1" applyFill="1" applyBorder="1" applyAlignment="1" applyProtection="1">
      <alignment horizontal="left" wrapText="1"/>
      <protection locked="0"/>
    </xf>
    <xf numFmtId="49" fontId="17" fillId="0" borderId="6" xfId="0" applyFont="1" applyBorder="1" applyAlignment="1" applyProtection="1">
      <alignment horizontal="left" wrapText="1"/>
      <protection locked="0"/>
    </xf>
    <xf numFmtId="49" fontId="17" fillId="0" borderId="2" xfId="0" applyFont="1" applyBorder="1" applyAlignment="1" applyProtection="1">
      <alignment horizontal="left" wrapText="1"/>
      <protection locked="0"/>
    </xf>
    <xf numFmtId="49" fontId="17" fillId="0" borderId="1" xfId="0" applyFont="1" applyBorder="1" applyAlignment="1" applyProtection="1">
      <alignment horizontal="left" wrapText="1"/>
      <protection locked="0"/>
    </xf>
    <xf numFmtId="49" fontId="17" fillId="0" borderId="6" xfId="0" applyFont="1" applyFill="1" applyBorder="1" applyAlignment="1" applyProtection="1">
      <alignment horizontal="left" wrapText="1"/>
      <protection locked="0"/>
    </xf>
    <xf numFmtId="49" fontId="17" fillId="0" borderId="1" xfId="0" applyFont="1" applyFill="1" applyBorder="1" applyAlignment="1" applyProtection="1">
      <alignment horizontal="left" wrapText="1"/>
      <protection locked="0"/>
    </xf>
    <xf numFmtId="9" fontId="17" fillId="3" borderId="6" xfId="0" applyNumberFormat="1" applyFont="1" applyFill="1" applyBorder="1" applyAlignment="1" applyProtection="1">
      <alignment horizontal="left" wrapText="1"/>
      <protection locked="0"/>
    </xf>
    <xf numFmtId="49" fontId="8" fillId="0" borderId="0" xfId="0" applyFont="1" applyFill="1" applyBorder="1" applyAlignment="1" applyProtection="1">
      <alignment horizontal="left"/>
      <protection locked="0"/>
    </xf>
    <xf numFmtId="3" fontId="22" fillId="5" borderId="12" xfId="0" applyNumberFormat="1" applyFont="1" applyFill="1" applyBorder="1" applyAlignment="1"/>
    <xf numFmtId="49" fontId="0" fillId="0" borderId="0" xfId="0">
      <alignment horizontal="left" vertical="top" wrapText="1" indent="4"/>
    </xf>
    <xf numFmtId="49" fontId="24" fillId="0" borderId="0" xfId="0" applyFont="1" applyAlignment="1">
      <alignment horizontal="left" vertical="center" wrapText="1" indent="4"/>
    </xf>
    <xf numFmtId="49" fontId="20" fillId="0" borderId="2" xfId="0" applyFont="1" applyBorder="1">
      <alignment horizontal="left" vertical="top" wrapText="1" indent="4"/>
    </xf>
    <xf numFmtId="49" fontId="0" fillId="0" borderId="2" xfId="0" applyBorder="1">
      <alignment horizontal="left" vertical="top" wrapText="1" indent="4"/>
    </xf>
    <xf numFmtId="49" fontId="20" fillId="0" borderId="2" xfId="0" applyFont="1" applyBorder="1" applyAlignment="1">
      <alignment horizontal="right" vertical="top" wrapText="1" indent="4"/>
    </xf>
    <xf numFmtId="49" fontId="25" fillId="0" borderId="0" xfId="0" applyFont="1" applyAlignment="1">
      <alignment horizontal="left" vertical="top" wrapText="1"/>
    </xf>
    <xf numFmtId="49" fontId="20" fillId="0" borderId="2" xfId="0" applyFont="1" applyBorder="1" applyAlignment="1">
      <alignment horizontal="left" vertical="top" wrapText="1" indent="3"/>
    </xf>
    <xf numFmtId="49" fontId="0" fillId="0" borderId="2" xfId="0" applyBorder="1" applyAlignment="1">
      <alignment horizontal="left" vertical="top" wrapText="1" indent="3"/>
    </xf>
    <xf numFmtId="3" fontId="0" fillId="0" borderId="2" xfId="0" applyNumberFormat="1" applyBorder="1" applyAlignment="1">
      <alignment horizontal="left" vertical="top" wrapText="1" indent="3"/>
    </xf>
    <xf numFmtId="3" fontId="0" fillId="0" borderId="2" xfId="0" applyNumberFormat="1" applyBorder="1" applyAlignment="1">
      <alignment horizontal="left" wrapText="1" indent="3"/>
    </xf>
    <xf numFmtId="3" fontId="0" fillId="0" borderId="7" xfId="0" applyNumberFormat="1" applyBorder="1" applyAlignment="1">
      <alignment horizontal="left" vertical="top" wrapText="1" indent="3"/>
    </xf>
    <xf numFmtId="3" fontId="0" fillId="7" borderId="2" xfId="0" applyNumberFormat="1" applyFill="1" applyBorder="1" applyAlignment="1">
      <alignment horizontal="left" vertical="top" wrapText="1" indent="3"/>
    </xf>
    <xf numFmtId="49" fontId="23" fillId="0" borderId="2" xfId="0" applyFont="1" applyBorder="1" applyAlignment="1" applyProtection="1">
      <alignment horizontal="left" wrapText="1"/>
      <protection locked="0"/>
    </xf>
    <xf numFmtId="3" fontId="22" fillId="0" borderId="15" xfId="0" applyNumberFormat="1" applyFont="1" applyFill="1" applyBorder="1" applyAlignment="1"/>
    <xf numFmtId="49" fontId="22" fillId="8" borderId="16" xfId="0" applyFont="1" applyFill="1" applyBorder="1" applyAlignment="1" applyProtection="1">
      <alignment horizontal="right"/>
      <protection locked="0"/>
    </xf>
    <xf numFmtId="49" fontId="23" fillId="8" borderId="17" xfId="0" applyFont="1" applyFill="1" applyBorder="1" applyAlignment="1">
      <alignment horizontal="right"/>
    </xf>
    <xf numFmtId="49" fontId="23" fillId="8" borderId="3" xfId="0" applyFont="1" applyFill="1" applyBorder="1" applyAlignment="1">
      <alignment horizontal="right"/>
    </xf>
    <xf numFmtId="49" fontId="23" fillId="8" borderId="12" xfId="0" applyFont="1" applyFill="1" applyBorder="1" applyAlignment="1"/>
    <xf numFmtId="49" fontId="22" fillId="0" borderId="16" xfId="0" applyFont="1" applyFill="1" applyBorder="1" applyAlignment="1" applyProtection="1">
      <alignment horizontal="right"/>
      <protection locked="0"/>
    </xf>
    <xf numFmtId="49" fontId="23" fillId="0" borderId="17" xfId="0" applyFont="1" applyFill="1" applyBorder="1" applyAlignment="1">
      <alignment horizontal="right"/>
    </xf>
    <xf numFmtId="49" fontId="23" fillId="0" borderId="3" xfId="0" applyFont="1" applyFill="1" applyBorder="1" applyAlignment="1">
      <alignment horizontal="right"/>
    </xf>
    <xf numFmtId="49" fontId="23" fillId="0" borderId="12" xfId="0" applyFont="1" applyFill="1" applyBorder="1" applyAlignment="1"/>
    <xf numFmtId="0" fontId="22" fillId="3" borderId="2" xfId="0" applyNumberFormat="1" applyFont="1" applyFill="1" applyBorder="1" applyAlignment="1" applyProtection="1">
      <alignment horizontal="right" vertical="top" wrapText="1"/>
    </xf>
    <xf numFmtId="49" fontId="8" fillId="8" borderId="16" xfId="0" applyFont="1" applyFill="1" applyBorder="1" applyAlignment="1" applyProtection="1">
      <alignment horizontal="left" vertical="center" indent="4"/>
      <protection locked="0"/>
    </xf>
    <xf numFmtId="49" fontId="30" fillId="0" borderId="0" xfId="0" applyFont="1">
      <alignment horizontal="left" vertical="top" wrapText="1" indent="4"/>
    </xf>
    <xf numFmtId="49" fontId="20" fillId="0" borderId="2" xfId="0" applyFont="1" applyBorder="1" applyAlignment="1">
      <alignment horizontal="left" vertical="top" indent="4"/>
    </xf>
    <xf numFmtId="49" fontId="8" fillId="0" borderId="0" xfId="0" applyFont="1" applyFill="1" applyAlignment="1" applyProtection="1">
      <alignment wrapText="1"/>
      <protection locked="0"/>
    </xf>
    <xf numFmtId="49" fontId="22" fillId="0" borderId="0" xfId="0" applyFont="1" applyFill="1" applyAlignment="1" applyProtection="1">
      <alignment horizontal="center" vertical="center"/>
      <protection locked="0"/>
    </xf>
    <xf numFmtId="49" fontId="9" fillId="5" borderId="2" xfId="0" applyFont="1" applyFill="1" applyBorder="1" applyAlignment="1" applyProtection="1">
      <alignment horizontal="center"/>
      <protection locked="0"/>
    </xf>
    <xf numFmtId="49" fontId="29" fillId="0" borderId="0" xfId="0" applyFont="1" applyFill="1" applyBorder="1" applyAlignment="1">
      <alignment horizontal="left" vertical="top" wrapText="1" indent="4"/>
    </xf>
    <xf numFmtId="3" fontId="23" fillId="2" borderId="2" xfId="0" applyNumberFormat="1" applyFont="1" applyFill="1" applyBorder="1" applyAlignment="1" applyProtection="1">
      <alignment vertical="top" wrapText="1"/>
    </xf>
    <xf numFmtId="3" fontId="22" fillId="2" borderId="1" xfId="0" applyNumberFormat="1" applyFont="1" applyFill="1" applyBorder="1" applyProtection="1">
      <alignment horizontal="left" vertical="top" wrapText="1" indent="4"/>
    </xf>
    <xf numFmtId="3" fontId="23" fillId="2" borderId="1" xfId="0" applyNumberFormat="1" applyFont="1" applyFill="1" applyBorder="1" applyAlignment="1" applyProtection="1">
      <alignment vertical="top" wrapText="1"/>
    </xf>
    <xf numFmtId="49" fontId="23" fillId="3" borderId="2" xfId="0" applyFont="1" applyFill="1" applyBorder="1" applyAlignment="1" applyProtection="1">
      <alignment horizontal="left" wrapText="1"/>
      <protection locked="0"/>
    </xf>
    <xf numFmtId="49" fontId="23" fillId="3" borderId="15" xfId="0" applyFont="1" applyFill="1" applyBorder="1" applyAlignment="1" applyProtection="1">
      <alignment horizontal="left" wrapText="1"/>
      <protection locked="0"/>
    </xf>
    <xf numFmtId="49" fontId="22" fillId="3" borderId="1" xfId="0" applyFont="1" applyFill="1" applyBorder="1" applyAlignment="1" applyProtection="1">
      <alignment vertical="top" wrapText="1"/>
    </xf>
    <xf numFmtId="49" fontId="22" fillId="8" borderId="4" xfId="0" applyFont="1" applyFill="1" applyBorder="1" applyAlignment="1" applyProtection="1">
      <alignment vertical="top" wrapText="1"/>
      <protection locked="0"/>
    </xf>
    <xf numFmtId="49" fontId="22" fillId="8" borderId="11" xfId="0" applyFont="1" applyFill="1" applyBorder="1" applyAlignment="1" applyProtection="1">
      <alignment vertical="top" wrapText="1"/>
      <protection locked="0"/>
    </xf>
    <xf numFmtId="3" fontId="22" fillId="5" borderId="18" xfId="0" applyNumberFormat="1" applyFont="1" applyFill="1" applyBorder="1" applyAlignment="1"/>
    <xf numFmtId="49" fontId="22" fillId="3" borderId="2" xfId="0" applyFont="1" applyFill="1" applyBorder="1" applyAlignment="1" applyProtection="1">
      <alignment vertical="top" wrapText="1"/>
    </xf>
    <xf numFmtId="3" fontId="22" fillId="2" borderId="2" xfId="0" applyNumberFormat="1" applyFont="1" applyFill="1" applyBorder="1" applyAlignment="1" applyProtection="1"/>
    <xf numFmtId="0" fontId="22" fillId="3" borderId="1" xfId="0" applyNumberFormat="1" applyFont="1" applyFill="1" applyBorder="1" applyAlignment="1" applyProtection="1">
      <alignment horizontal="right" vertical="top" wrapText="1"/>
    </xf>
    <xf numFmtId="49" fontId="23" fillId="0" borderId="2" xfId="0" applyFont="1" applyFill="1" applyBorder="1" applyAlignment="1" applyProtection="1">
      <alignment horizontal="left" wrapText="1"/>
      <protection locked="0"/>
    </xf>
    <xf numFmtId="3" fontId="22" fillId="2" borderId="2" xfId="0" applyNumberFormat="1" applyFont="1" applyFill="1" applyBorder="1" applyProtection="1">
      <alignment horizontal="left" vertical="top" wrapText="1" indent="4"/>
    </xf>
    <xf numFmtId="49" fontId="29" fillId="0" borderId="17" xfId="0" applyFont="1" applyFill="1" applyBorder="1" applyAlignment="1">
      <alignment horizontal="left" vertical="top" wrapText="1" indent="4"/>
    </xf>
    <xf numFmtId="49" fontId="23" fillId="0" borderId="17" xfId="0" applyFont="1" applyFill="1" applyBorder="1" applyAlignment="1" applyProtection="1">
      <alignment horizontal="left" vertical="top" wrapText="1" indent="4"/>
      <protection locked="0"/>
    </xf>
    <xf numFmtId="49" fontId="23" fillId="2" borderId="2" xfId="0" applyFont="1" applyFill="1" applyBorder="1" applyAlignment="1" applyProtection="1">
      <alignment horizontal="left" wrapText="1"/>
      <protection locked="0"/>
    </xf>
    <xf numFmtId="9" fontId="23" fillId="2" borderId="2" xfId="0" applyNumberFormat="1" applyFont="1" applyFill="1" applyBorder="1" applyAlignment="1" applyProtection="1">
      <alignment horizontal="left" wrapText="1"/>
      <protection locked="0"/>
    </xf>
    <xf numFmtId="49" fontId="8" fillId="0" borderId="0" xfId="0" applyFont="1" applyFill="1" applyBorder="1" applyAlignment="1" applyProtection="1">
      <alignment horizontal="left"/>
      <protection locked="0"/>
    </xf>
    <xf numFmtId="49" fontId="3" fillId="5" borderId="0" xfId="0" applyNumberFormat="1" applyFont="1" applyFill="1" applyAlignment="1">
      <alignment horizontal="left" vertical="center" indent="1"/>
    </xf>
    <xf numFmtId="49" fontId="0" fillId="0" borderId="0" xfId="0">
      <alignment horizontal="left" vertical="top" wrapText="1" indent="4"/>
    </xf>
    <xf numFmtId="49" fontId="0" fillId="4" borderId="0" xfId="0" applyFill="1">
      <alignment horizontal="left" vertical="top" wrapText="1" indent="4"/>
    </xf>
    <xf numFmtId="49" fontId="2" fillId="0" borderId="0" xfId="0" applyNumberFormat="1" applyFont="1" applyFill="1" applyAlignment="1">
      <alignment horizontal="left" vertical="top" wrapText="1" indent="1"/>
    </xf>
    <xf numFmtId="2" fontId="23" fillId="0" borderId="2" xfId="0" applyNumberFormat="1" applyFont="1" applyFill="1" applyBorder="1" applyAlignment="1" applyProtection="1">
      <alignment horizontal="center" vertical="top"/>
      <protection locked="0"/>
    </xf>
    <xf numFmtId="164" fontId="23" fillId="2" borderId="2" xfId="0" applyNumberFormat="1" applyFont="1" applyFill="1" applyBorder="1" applyAlignment="1" applyProtection="1">
      <alignment horizontal="center" vertical="top"/>
    </xf>
    <xf numFmtId="49" fontId="23" fillId="2" borderId="2" xfId="0" applyFont="1" applyFill="1" applyBorder="1" applyAlignment="1" applyProtection="1">
      <alignment horizontal="center" vertical="top"/>
    </xf>
    <xf numFmtId="49" fontId="23" fillId="0" borderId="2" xfId="0" applyFont="1" applyBorder="1" applyAlignment="1" applyProtection="1">
      <alignment horizontal="center" vertical="top"/>
      <protection locked="0"/>
    </xf>
    <xf numFmtId="49" fontId="23" fillId="0" borderId="2" xfId="0" applyFont="1" applyFill="1" applyBorder="1" applyAlignment="1" applyProtection="1">
      <alignment horizontal="left" vertical="top" wrapText="1"/>
      <protection locked="0"/>
    </xf>
    <xf numFmtId="49" fontId="23" fillId="0" borderId="2" xfId="0" applyFont="1" applyFill="1" applyBorder="1" applyAlignment="1" applyProtection="1">
      <alignment horizontal="center" vertical="top" wrapText="1"/>
      <protection locked="0"/>
    </xf>
    <xf numFmtId="4" fontId="23" fillId="0" borderId="1" xfId="0" applyNumberFormat="1" applyFont="1" applyFill="1" applyBorder="1" applyAlignment="1" applyProtection="1">
      <alignment horizontal="center" vertical="top"/>
      <protection locked="0"/>
    </xf>
    <xf numFmtId="4" fontId="23" fillId="0" borderId="2" xfId="0" applyNumberFormat="1" applyFont="1" applyFill="1" applyBorder="1" applyAlignment="1" applyProtection="1">
      <alignment horizontal="center" vertical="top"/>
      <protection locked="0"/>
    </xf>
    <xf numFmtId="4" fontId="23" fillId="2" borderId="2" xfId="0" applyNumberFormat="1" applyFont="1" applyFill="1" applyBorder="1" applyAlignment="1" applyProtection="1">
      <alignment horizontal="center" vertical="top"/>
    </xf>
    <xf numFmtId="4" fontId="23" fillId="3" borderId="1" xfId="0" applyNumberFormat="1" applyFont="1" applyFill="1" applyBorder="1" applyAlignment="1" applyProtection="1">
      <alignment horizontal="left" vertical="top"/>
      <protection locked="0"/>
    </xf>
    <xf numFmtId="4" fontId="23" fillId="3" borderId="2" xfId="0" applyNumberFormat="1" applyFont="1" applyFill="1" applyBorder="1" applyAlignment="1" applyProtection="1">
      <alignment horizontal="left" vertical="top"/>
      <protection locked="0"/>
    </xf>
    <xf numFmtId="4" fontId="23" fillId="2" borderId="2" xfId="0" applyNumberFormat="1" applyFont="1" applyFill="1" applyBorder="1" applyAlignment="1" applyProtection="1">
      <alignment horizontal="left" vertical="top"/>
      <protection locked="0"/>
    </xf>
    <xf numFmtId="4" fontId="23" fillId="0" borderId="2" xfId="0" applyNumberFormat="1" applyFont="1" applyBorder="1" applyAlignment="1" applyProtection="1">
      <alignment horizontal="left" vertical="top"/>
      <protection locked="0"/>
    </xf>
    <xf numFmtId="49" fontId="23" fillId="3" borderId="15" xfId="0" applyFont="1" applyFill="1" applyBorder="1" applyAlignment="1" applyProtection="1">
      <alignment horizontal="left" vertical="top" wrapText="1"/>
      <protection locked="0"/>
    </xf>
    <xf numFmtId="3" fontId="22" fillId="2" borderId="1" xfId="0" applyNumberFormat="1" applyFont="1" applyFill="1" applyBorder="1" applyAlignment="1" applyProtection="1">
      <alignment horizontal="left" vertical="top" wrapText="1"/>
    </xf>
    <xf numFmtId="49" fontId="23" fillId="3" borderId="2" xfId="0" applyFont="1" applyFill="1" applyBorder="1" applyAlignment="1" applyProtection="1">
      <alignment horizontal="left" vertical="top" wrapText="1"/>
      <protection locked="0"/>
    </xf>
    <xf numFmtId="3" fontId="22" fillId="2" borderId="2" xfId="0" applyNumberFormat="1" applyFont="1" applyFill="1" applyBorder="1" applyAlignment="1" applyProtection="1">
      <alignment horizontal="left" vertical="top" wrapText="1"/>
    </xf>
    <xf numFmtId="49" fontId="23" fillId="2" borderId="2" xfId="0" applyFont="1" applyFill="1" applyBorder="1" applyAlignment="1" applyProtection="1">
      <alignment horizontal="left" vertical="top" wrapText="1"/>
      <protection locked="0"/>
    </xf>
    <xf numFmtId="3" fontId="22" fillId="2" borderId="2" xfId="0" applyNumberFormat="1" applyFont="1" applyFill="1" applyBorder="1" applyAlignment="1" applyProtection="1">
      <alignment vertical="top"/>
    </xf>
    <xf numFmtId="9" fontId="23" fillId="2" borderId="2" xfId="0" applyNumberFormat="1" applyFont="1" applyFill="1" applyBorder="1" applyAlignment="1" applyProtection="1">
      <alignment horizontal="left" vertical="top" wrapText="1"/>
      <protection locked="0"/>
    </xf>
    <xf numFmtId="49" fontId="23" fillId="0" borderId="2" xfId="0" applyFont="1" applyBorder="1" applyAlignment="1" applyProtection="1">
      <alignment horizontal="left" vertical="top" wrapText="1"/>
      <protection locked="0"/>
    </xf>
    <xf numFmtId="49" fontId="2" fillId="0" borderId="0" xfId="0" applyNumberFormat="1" applyFont="1" applyFill="1" applyAlignment="1">
      <alignment horizontal="left" vertical="top" indent="1"/>
    </xf>
    <xf numFmtId="49" fontId="2" fillId="3" borderId="0" xfId="0" applyNumberFormat="1" applyFont="1" applyFill="1" applyAlignment="1">
      <alignment horizontal="left" vertical="top" indent="1"/>
    </xf>
    <xf numFmtId="49" fontId="0" fillId="3" borderId="0" xfId="0" applyFill="1">
      <alignment horizontal="left" vertical="top" wrapText="1" indent="4"/>
    </xf>
    <xf numFmtId="49" fontId="28" fillId="5" borderId="2" xfId="0" applyFont="1" applyFill="1" applyBorder="1" applyProtection="1">
      <alignment horizontal="left" vertical="top" wrapText="1" indent="4"/>
    </xf>
    <xf numFmtId="3" fontId="28" fillId="5" borderId="2" xfId="0" applyNumberFormat="1" applyFont="1" applyFill="1" applyBorder="1" applyAlignment="1" applyProtection="1">
      <alignment vertical="top" readingOrder="1"/>
    </xf>
    <xf numFmtId="49" fontId="28" fillId="5" borderId="6" xfId="0" applyFont="1" applyFill="1" applyBorder="1" applyProtection="1">
      <alignment horizontal="left" vertical="top" wrapText="1" indent="4"/>
    </xf>
    <xf numFmtId="3" fontId="28" fillId="5" borderId="6" xfId="0" applyNumberFormat="1" applyFont="1" applyFill="1" applyBorder="1" applyAlignment="1" applyProtection="1">
      <alignment vertical="top" readingOrder="1"/>
    </xf>
    <xf numFmtId="49" fontId="28" fillId="5" borderId="6" xfId="0" applyFont="1" applyFill="1" applyBorder="1" applyAlignment="1" applyProtection="1">
      <alignment horizontal="right"/>
    </xf>
    <xf numFmtId="49" fontId="28" fillId="8" borderId="1" xfId="0" applyFont="1" applyFill="1" applyBorder="1" applyAlignment="1" applyProtection="1">
      <alignment vertical="center" wrapText="1"/>
      <protection locked="0"/>
    </xf>
    <xf numFmtId="49" fontId="28" fillId="2" borderId="1" xfId="0" applyFont="1" applyFill="1" applyBorder="1" applyAlignment="1" applyProtection="1">
      <alignment vertical="center" wrapText="1"/>
    </xf>
    <xf numFmtId="49" fontId="28" fillId="2" borderId="1" xfId="0" applyFont="1" applyFill="1" applyBorder="1" applyAlignment="1" applyProtection="1">
      <alignment horizontal="left" vertical="center" wrapText="1"/>
    </xf>
    <xf numFmtId="49" fontId="28" fillId="2" borderId="2" xfId="0" applyFont="1" applyFill="1" applyBorder="1" applyAlignment="1" applyProtection="1">
      <alignment vertical="center" wrapText="1"/>
    </xf>
    <xf numFmtId="49" fontId="28" fillId="2" borderId="2" xfId="0" applyFont="1" applyFill="1" applyBorder="1" applyAlignment="1" applyProtection="1">
      <alignment horizontal="left" vertical="center" wrapText="1"/>
    </xf>
    <xf numFmtId="2" fontId="23" fillId="3" borderId="1" xfId="0" applyNumberFormat="1" applyFont="1" applyFill="1" applyBorder="1" applyAlignment="1" applyProtection="1">
      <alignment horizontal="center" vertical="top"/>
      <protection locked="0"/>
    </xf>
    <xf numFmtId="164" fontId="23" fillId="0" borderId="2" xfId="0" applyNumberFormat="1" applyFont="1" applyFill="1" applyBorder="1" applyAlignment="1" applyProtection="1">
      <alignment horizontal="center" vertical="top"/>
      <protection locked="0"/>
    </xf>
    <xf numFmtId="2" fontId="23" fillId="3" borderId="2" xfId="0" applyNumberFormat="1" applyFont="1" applyFill="1" applyBorder="1" applyAlignment="1" applyProtection="1">
      <alignment horizontal="center" vertical="top"/>
      <protection locked="0"/>
    </xf>
    <xf numFmtId="4" fontId="23" fillId="3" borderId="1" xfId="0" applyNumberFormat="1" applyFont="1" applyFill="1" applyBorder="1" applyAlignment="1" applyProtection="1">
      <alignment horizontal="center" vertical="top"/>
      <protection locked="0"/>
    </xf>
    <xf numFmtId="4" fontId="23" fillId="3" borderId="2" xfId="0" applyNumberFormat="1" applyFont="1" applyFill="1" applyBorder="1" applyAlignment="1" applyProtection="1">
      <alignment horizontal="center" vertical="top"/>
      <protection locked="0"/>
    </xf>
    <xf numFmtId="4" fontId="23" fillId="2" borderId="2" xfId="0" applyNumberFormat="1" applyFont="1" applyFill="1" applyBorder="1" applyAlignment="1" applyProtection="1">
      <alignment horizontal="center" vertical="top"/>
      <protection locked="0"/>
    </xf>
    <xf numFmtId="4" fontId="23" fillId="0" borderId="2" xfId="0" applyNumberFormat="1" applyFont="1" applyBorder="1" applyAlignment="1" applyProtection="1">
      <alignment horizontal="center" vertical="top"/>
      <protection locked="0"/>
    </xf>
    <xf numFmtId="49" fontId="28" fillId="5" borderId="0" xfId="0" applyFont="1" applyFill="1" applyAlignment="1" applyProtection="1">
      <alignment horizontal="left"/>
    </xf>
    <xf numFmtId="49" fontId="22" fillId="5" borderId="11" xfId="0" applyFont="1" applyFill="1" applyBorder="1" applyAlignment="1" applyProtection="1">
      <alignment horizontal="right"/>
      <protection locked="0"/>
    </xf>
    <xf numFmtId="49" fontId="23" fillId="5" borderId="3" xfId="0" applyFont="1" applyFill="1" applyBorder="1" applyAlignment="1">
      <alignment horizontal="right"/>
    </xf>
    <xf numFmtId="49" fontId="23" fillId="5" borderId="12" xfId="0" applyFont="1" applyFill="1" applyBorder="1" applyAlignment="1"/>
    <xf numFmtId="49" fontId="23" fillId="0" borderId="1" xfId="0" applyFont="1" applyFill="1" applyBorder="1" applyAlignment="1" applyProtection="1">
      <alignment vertical="top" wrapText="1"/>
      <protection locked="0"/>
    </xf>
    <xf numFmtId="49" fontId="23" fillId="0" borderId="5" xfId="0" applyFont="1" applyFill="1" applyBorder="1" applyAlignment="1" applyProtection="1">
      <alignment vertical="top" wrapText="1"/>
      <protection locked="0"/>
    </xf>
    <xf numFmtId="49" fontId="23" fillId="0" borderId="5" xfId="0" applyFont="1" applyFill="1" applyBorder="1" applyAlignment="1">
      <alignment vertical="top" wrapText="1"/>
    </xf>
    <xf numFmtId="49" fontId="23" fillId="0" borderId="5" xfId="0" applyFont="1" applyFill="1" applyBorder="1" applyAlignment="1">
      <alignment wrapText="1"/>
    </xf>
    <xf numFmtId="49" fontId="23" fillId="0" borderId="6" xfId="0" applyFont="1" applyFill="1" applyBorder="1" applyAlignment="1">
      <alignment wrapText="1"/>
    </xf>
    <xf numFmtId="49" fontId="23" fillId="3" borderId="1" xfId="0" applyFont="1" applyFill="1" applyBorder="1" applyAlignment="1" applyProtection="1">
      <alignment vertical="top" wrapText="1"/>
      <protection locked="0"/>
    </xf>
    <xf numFmtId="49" fontId="23" fillId="3" borderId="5" xfId="0" applyFont="1" applyFill="1" applyBorder="1" applyAlignment="1" applyProtection="1">
      <alignment vertical="top" wrapText="1"/>
      <protection locked="0"/>
    </xf>
    <xf numFmtId="49" fontId="23" fillId="3" borderId="5" xfId="0" applyFont="1" applyFill="1" applyBorder="1" applyAlignment="1">
      <alignment vertical="top" wrapText="1"/>
    </xf>
    <xf numFmtId="49" fontId="23" fillId="3" borderId="5" xfId="0" applyFont="1" applyFill="1" applyBorder="1" applyAlignment="1">
      <alignment wrapText="1"/>
    </xf>
    <xf numFmtId="49" fontId="23" fillId="3" borderId="6" xfId="0" applyFont="1" applyFill="1" applyBorder="1" applyAlignment="1">
      <alignment wrapText="1"/>
    </xf>
    <xf numFmtId="49" fontId="23" fillId="5" borderId="8" xfId="0" applyFont="1" applyFill="1" applyBorder="1" applyAlignment="1">
      <alignment horizontal="right"/>
    </xf>
    <xf numFmtId="49" fontId="23" fillId="5" borderId="18" xfId="0" applyFont="1" applyFill="1" applyBorder="1" applyAlignment="1"/>
    <xf numFmtId="49" fontId="23" fillId="0" borderId="5" xfId="0" applyFont="1" applyBorder="1" applyAlignment="1">
      <alignment wrapText="1"/>
    </xf>
    <xf numFmtId="49" fontId="23" fillId="0" borderId="6" xfId="0" applyFont="1" applyBorder="1" applyAlignment="1">
      <alignment wrapText="1"/>
    </xf>
    <xf numFmtId="49" fontId="32" fillId="8" borderId="8" xfId="0" applyFont="1" applyFill="1" applyBorder="1" applyAlignment="1" applyProtection="1">
      <alignment horizontal="left" vertical="top" wrapText="1" indent="4"/>
      <protection locked="0"/>
    </xf>
    <xf numFmtId="49" fontId="33" fillId="8" borderId="8" xfId="0" applyFont="1" applyFill="1" applyBorder="1" applyAlignment="1">
      <alignment horizontal="left" vertical="top" wrapText="1" indent="4"/>
    </xf>
    <xf numFmtId="49" fontId="32" fillId="8" borderId="3" xfId="0" applyFont="1" applyFill="1" applyBorder="1" applyAlignment="1" applyProtection="1">
      <alignment horizontal="left" vertical="top" wrapText="1" indent="4"/>
      <protection locked="0"/>
    </xf>
    <xf numFmtId="49" fontId="34" fillId="8" borderId="3" xfId="0" applyFont="1" applyFill="1" applyBorder="1" applyAlignment="1">
      <alignment horizontal="left" vertical="top" wrapText="1" indent="4"/>
    </xf>
    <xf numFmtId="49" fontId="28" fillId="5" borderId="0" xfId="0" applyFont="1" applyFill="1" applyBorder="1" applyAlignment="1" applyProtection="1">
      <alignment horizontal="left"/>
      <protection locked="0"/>
    </xf>
    <xf numFmtId="49" fontId="0" fillId="0" borderId="0" xfId="0" applyBorder="1" applyAlignment="1">
      <alignment horizontal="left" vertical="top" wrapText="1" indent="4"/>
    </xf>
    <xf numFmtId="49" fontId="0" fillId="0" borderId="0" xfId="0" applyBorder="1" applyAlignment="1" applyProtection="1">
      <alignment horizontal="left" vertical="top" wrapText="1" indent="4"/>
      <protection locked="0"/>
    </xf>
    <xf numFmtId="49" fontId="23" fillId="3" borderId="6" xfId="0" applyFont="1" applyFill="1" applyBorder="1" applyAlignment="1" applyProtection="1">
      <alignment vertical="top" wrapText="1"/>
      <protection locked="0"/>
    </xf>
    <xf numFmtId="49" fontId="2" fillId="3" borderId="0" xfId="0" applyNumberFormat="1" applyFont="1" applyFill="1" applyAlignment="1">
      <alignment horizontal="left" vertical="center" wrapText="1" indent="1"/>
    </xf>
    <xf numFmtId="49" fontId="3" fillId="5" borderId="0" xfId="0" applyNumberFormat="1" applyFont="1" applyFill="1" applyAlignment="1">
      <alignment horizontal="left" vertical="center" indent="1"/>
    </xf>
    <xf numFmtId="49" fontId="2" fillId="0" borderId="0" xfId="0" applyNumberFormat="1" applyFont="1" applyAlignment="1">
      <alignment horizontal="left" vertical="center" wrapText="1" indent="1"/>
    </xf>
    <xf numFmtId="49" fontId="0" fillId="0" borderId="0" xfId="0">
      <alignment horizontal="left" vertical="top" wrapText="1" indent="4"/>
    </xf>
    <xf numFmtId="49" fontId="5" fillId="0" borderId="0" xfId="0" applyFont="1" applyAlignment="1">
      <alignment horizontal="left" vertical="center" indent="1"/>
    </xf>
    <xf numFmtId="49" fontId="4" fillId="0" borderId="0" xfId="0" applyFont="1" applyAlignment="1">
      <alignment horizontal="left" vertical="center" indent="1"/>
    </xf>
    <xf numFmtId="49" fontId="0" fillId="4" borderId="0" xfId="0" applyFill="1">
      <alignment horizontal="left" vertical="top" wrapText="1" indent="4"/>
    </xf>
    <xf numFmtId="49" fontId="10" fillId="0" borderId="0" xfId="0" applyFont="1" applyAlignment="1">
      <alignment horizontal="left" vertical="center" indent="1"/>
    </xf>
    <xf numFmtId="49" fontId="2" fillId="0" borderId="0" xfId="0" applyNumberFormat="1" applyFont="1" applyFill="1" applyAlignment="1">
      <alignment horizontal="left" vertical="center" wrapText="1" indent="1"/>
    </xf>
    <xf numFmtId="49" fontId="4" fillId="0" borderId="0" xfId="0" applyFont="1" applyAlignment="1">
      <alignment horizontal="center" vertical="center"/>
    </xf>
    <xf numFmtId="49" fontId="2" fillId="0" borderId="0" xfId="0" applyNumberFormat="1" applyFont="1" applyAlignment="1">
      <alignment horizontal="left" vertical="top" wrapText="1" indent="1"/>
    </xf>
    <xf numFmtId="49" fontId="3" fillId="0" borderId="0" xfId="0" applyNumberFormat="1" applyFont="1" applyAlignment="1">
      <alignment horizontal="left" vertical="center" wrapText="1" indent="1"/>
    </xf>
    <xf numFmtId="49" fontId="18" fillId="5" borderId="0" xfId="0" applyFont="1" applyFill="1" applyAlignment="1">
      <alignment horizontal="left" vertical="center" wrapText="1" indent="1"/>
    </xf>
    <xf numFmtId="49" fontId="20" fillId="5" borderId="0" xfId="0" applyFont="1" applyFill="1" applyAlignment="1">
      <alignment horizontal="left" vertical="center" wrapText="1" indent="1"/>
    </xf>
    <xf numFmtId="49" fontId="8" fillId="0" borderId="0" xfId="0" applyFont="1" applyAlignment="1">
      <alignment horizontal="left" vertical="center" wrapText="1" indent="1"/>
    </xf>
    <xf numFmtId="49" fontId="8" fillId="3" borderId="0" xfId="0" applyFont="1" applyFill="1" applyAlignment="1" applyProtection="1">
      <alignment horizontal="right"/>
      <protection locked="0"/>
    </xf>
    <xf numFmtId="49" fontId="8" fillId="3" borderId="0" xfId="0" applyFont="1" applyFill="1" applyBorder="1" applyAlignment="1" applyProtection="1">
      <alignment horizontal="left"/>
      <protection locked="0"/>
    </xf>
    <xf numFmtId="49" fontId="9" fillId="3" borderId="0" xfId="0" applyFont="1" applyFill="1" applyAlignment="1" applyProtection="1">
      <alignment horizontal="right"/>
      <protection locked="0"/>
    </xf>
    <xf numFmtId="49" fontId="9" fillId="3" borderId="10" xfId="0" applyFont="1" applyFill="1" applyBorder="1" applyAlignment="1" applyProtection="1">
      <alignment horizontal="right"/>
      <protection locked="0"/>
    </xf>
    <xf numFmtId="49" fontId="9" fillId="3" borderId="1" xfId="0" applyFont="1" applyFill="1" applyBorder="1" applyAlignment="1" applyProtection="1">
      <alignment vertical="top" wrapText="1"/>
    </xf>
    <xf numFmtId="49" fontId="9" fillId="3" borderId="5" xfId="0" applyFont="1" applyFill="1" applyBorder="1" applyAlignment="1" applyProtection="1">
      <alignment vertical="top" wrapText="1"/>
    </xf>
    <xf numFmtId="49" fontId="9" fillId="3" borderId="9" xfId="0" applyFont="1" applyFill="1" applyBorder="1" applyAlignment="1" applyProtection="1">
      <alignment vertical="top" wrapText="1"/>
    </xf>
    <xf numFmtId="49" fontId="9" fillId="3" borderId="13" xfId="0" applyFont="1" applyFill="1" applyBorder="1" applyAlignment="1" applyProtection="1">
      <alignment vertical="top" wrapText="1"/>
    </xf>
    <xf numFmtId="49" fontId="9" fillId="3" borderId="6" xfId="0" applyFont="1" applyFill="1" applyBorder="1" applyAlignment="1" applyProtection="1">
      <alignment vertical="top" wrapText="1"/>
    </xf>
    <xf numFmtId="49" fontId="9" fillId="5" borderId="11" xfId="0" applyFont="1" applyFill="1" applyBorder="1" applyAlignment="1" applyProtection="1">
      <alignment horizontal="right"/>
      <protection locked="0"/>
    </xf>
    <xf numFmtId="49" fontId="8" fillId="5" borderId="3" xfId="0" applyFont="1" applyFill="1" applyBorder="1" applyAlignment="1">
      <alignment horizontal="right"/>
    </xf>
    <xf numFmtId="49" fontId="8" fillId="5" borderId="12" xfId="0" applyFont="1" applyFill="1" applyBorder="1" applyAlignment="1"/>
    <xf numFmtId="49" fontId="8" fillId="3" borderId="1" xfId="0" applyFont="1" applyFill="1" applyBorder="1" applyAlignment="1" applyProtection="1">
      <alignment vertical="top" wrapText="1"/>
      <protection locked="0"/>
    </xf>
    <xf numFmtId="49" fontId="17" fillId="3" borderId="5" xfId="0" applyFont="1" applyFill="1" applyBorder="1" applyAlignment="1" applyProtection="1">
      <alignment vertical="top" wrapText="1"/>
      <protection locked="0"/>
    </xf>
    <xf numFmtId="49" fontId="17" fillId="3" borderId="5" xfId="0" applyFont="1" applyFill="1" applyBorder="1" applyAlignment="1">
      <alignment vertical="top" wrapText="1"/>
    </xf>
    <xf numFmtId="49" fontId="17" fillId="0" borderId="5" xfId="0" applyFont="1" applyBorder="1" applyAlignment="1">
      <alignment wrapText="1"/>
    </xf>
    <xf numFmtId="49" fontId="17" fillId="0" borderId="6" xfId="0" applyFont="1" applyBorder="1" applyAlignment="1">
      <alignment wrapText="1"/>
    </xf>
    <xf numFmtId="49" fontId="9" fillId="3" borderId="1" xfId="0" applyFont="1" applyFill="1" applyBorder="1" applyAlignment="1" applyProtection="1">
      <alignment vertical="top" wrapText="1"/>
      <protection locked="0"/>
    </xf>
    <xf numFmtId="49" fontId="9" fillId="3" borderId="5" xfId="0" applyFont="1" applyFill="1" applyBorder="1" applyAlignment="1" applyProtection="1">
      <alignment vertical="top" wrapText="1"/>
      <protection locked="0"/>
    </xf>
    <xf numFmtId="49" fontId="9" fillId="3" borderId="9" xfId="0" applyFont="1" applyFill="1" applyBorder="1" applyAlignment="1" applyProtection="1">
      <alignment vertical="top" wrapText="1"/>
      <protection locked="0"/>
    </xf>
    <xf numFmtId="49" fontId="9" fillId="3" borderId="13" xfId="0" applyFont="1" applyFill="1" applyBorder="1" applyAlignment="1" applyProtection="1">
      <alignment vertical="top" wrapText="1"/>
      <protection locked="0"/>
    </xf>
    <xf numFmtId="49" fontId="9" fillId="3" borderId="6" xfId="0" applyFont="1" applyFill="1" applyBorder="1" applyAlignment="1" applyProtection="1">
      <alignment vertical="top" wrapText="1"/>
      <protection locked="0"/>
    </xf>
    <xf numFmtId="49" fontId="17" fillId="3" borderId="1" xfId="0" applyFont="1" applyFill="1" applyBorder="1" applyAlignment="1" applyProtection="1">
      <alignment vertical="top" wrapText="1"/>
      <protection locked="0"/>
    </xf>
    <xf numFmtId="49" fontId="8" fillId="3" borderId="5" xfId="0" applyFont="1" applyFill="1" applyBorder="1" applyAlignment="1" applyProtection="1">
      <alignment vertical="top" wrapText="1"/>
      <protection locked="0"/>
    </xf>
    <xf numFmtId="49" fontId="8" fillId="3" borderId="5" xfId="0" applyFont="1" applyFill="1" applyBorder="1" applyAlignment="1">
      <alignment vertical="top" wrapText="1"/>
    </xf>
    <xf numFmtId="49" fontId="8" fillId="0" borderId="5" xfId="0" applyFont="1" applyBorder="1" applyAlignment="1">
      <alignment wrapText="1"/>
    </xf>
    <xf numFmtId="49" fontId="8" fillId="0" borderId="6" xfId="0" applyFont="1" applyBorder="1" applyAlignment="1">
      <alignment wrapText="1"/>
    </xf>
    <xf numFmtId="49" fontId="17" fillId="0" borderId="1" xfId="0" applyFont="1" applyFill="1" applyBorder="1" applyAlignment="1" applyProtection="1">
      <alignment vertical="top" wrapText="1"/>
      <protection locked="0"/>
    </xf>
    <xf numFmtId="49" fontId="8" fillId="0" borderId="5" xfId="0" applyFont="1" applyFill="1" applyBorder="1" applyAlignment="1" applyProtection="1">
      <alignment vertical="top" wrapText="1"/>
      <protection locked="0"/>
    </xf>
    <xf numFmtId="49" fontId="8" fillId="0" borderId="5" xfId="0" applyFont="1" applyFill="1" applyBorder="1" applyAlignment="1">
      <alignment vertical="top" wrapText="1"/>
    </xf>
    <xf numFmtId="49" fontId="8" fillId="0" borderId="5" xfId="0" applyFont="1" applyFill="1" applyBorder="1" applyAlignment="1">
      <alignment wrapText="1"/>
    </xf>
    <xf numFmtId="49" fontId="8" fillId="0" borderId="6" xfId="0" applyFont="1" applyFill="1" applyBorder="1" applyAlignment="1">
      <alignment wrapText="1"/>
    </xf>
    <xf numFmtId="49" fontId="9" fillId="3" borderId="1" xfId="0" applyFont="1" applyFill="1" applyBorder="1" applyAlignment="1" applyProtection="1">
      <alignment horizontal="left" vertical="top" wrapText="1"/>
      <protection locked="0"/>
    </xf>
    <xf numFmtId="49" fontId="9" fillId="3" borderId="5" xfId="0" applyFont="1" applyFill="1" applyBorder="1" applyAlignment="1" applyProtection="1">
      <alignment horizontal="left" vertical="top" wrapText="1"/>
      <protection locked="0"/>
    </xf>
    <xf numFmtId="49" fontId="9" fillId="3" borderId="9" xfId="0" applyFont="1" applyFill="1" applyBorder="1" applyAlignment="1" applyProtection="1">
      <alignment horizontal="left" vertical="top" wrapText="1"/>
      <protection locked="0"/>
    </xf>
    <xf numFmtId="49" fontId="9" fillId="3" borderId="13" xfId="0" applyFont="1" applyFill="1" applyBorder="1" applyAlignment="1" applyProtection="1">
      <alignment horizontal="left" vertical="top" wrapText="1"/>
      <protection locked="0"/>
    </xf>
    <xf numFmtId="49" fontId="9" fillId="3" borderId="6" xfId="0" applyFont="1" applyFill="1" applyBorder="1" applyAlignment="1" applyProtection="1">
      <alignment horizontal="left" vertical="top" wrapText="1"/>
      <protection locked="0"/>
    </xf>
    <xf numFmtId="49" fontId="9" fillId="2" borderId="11" xfId="0" applyFont="1" applyFill="1" applyBorder="1" applyAlignment="1" applyProtection="1">
      <alignment wrapText="1"/>
    </xf>
    <xf numFmtId="49" fontId="9" fillId="2" borderId="12" xfId="0" applyFont="1" applyFill="1" applyBorder="1" applyAlignment="1" applyProtection="1">
      <alignment wrapText="1"/>
    </xf>
    <xf numFmtId="49" fontId="2" fillId="0" borderId="0" xfId="0" applyNumberFormat="1" applyFont="1" applyFill="1" applyAlignment="1">
      <alignment horizontal="left" vertical="top" wrapText="1" indent="1"/>
    </xf>
    <xf numFmtId="49" fontId="11" fillId="0" borderId="0" xfId="0" applyFont="1" applyAlignment="1">
      <alignment horizontal="left" vertical="center" indent="1"/>
    </xf>
    <xf numFmtId="49" fontId="37" fillId="0" borderId="0" xfId="0" applyFont="1" applyAlignment="1"/>
    <xf numFmtId="49" fontId="38" fillId="0" borderId="0" xfId="0" applyFont="1" applyAlignment="1">
      <alignment horizontal="left" vertical="top" wrapText="1"/>
    </xf>
    <xf numFmtId="49" fontId="38" fillId="0" borderId="8" xfId="0" applyFont="1" applyBorder="1" applyAlignment="1">
      <alignment horizontal="left" vertical="top" wrapText="1"/>
    </xf>
    <xf numFmtId="49" fontId="9" fillId="5" borderId="3" xfId="0" applyFont="1" applyFill="1" applyBorder="1" applyAlignment="1" applyProtection="1">
      <alignment horizontal="right"/>
      <protection locked="0"/>
    </xf>
    <xf numFmtId="49" fontId="9" fillId="5" borderId="12" xfId="0" applyFont="1" applyFill="1" applyBorder="1" applyAlignment="1" applyProtection="1">
      <alignment horizontal="right"/>
      <protection locked="0"/>
    </xf>
    <xf numFmtId="3" fontId="9" fillId="3" borderId="0" xfId="0" applyNumberFormat="1" applyFont="1" applyFill="1" applyBorder="1" applyProtection="1">
      <alignment horizontal="left" vertical="top" wrapText="1" indent="4"/>
    </xf>
    <xf numFmtId="3" fontId="9" fillId="3" borderId="0" xfId="0" applyNumberFormat="1" applyFont="1" applyFill="1" applyBorder="1" applyAlignment="1" applyProtection="1">
      <alignment horizontal="right" wrapText="1"/>
    </xf>
    <xf numFmtId="3" fontId="9" fillId="3" borderId="0" xfId="0" applyNumberFormat="1" applyFont="1" applyFill="1" applyBorder="1" applyAlignment="1" applyProtection="1">
      <alignment wrapText="1"/>
    </xf>
    <xf numFmtId="49" fontId="40" fillId="3" borderId="0" xfId="0" applyFont="1" applyFill="1" applyProtection="1">
      <alignment horizontal="left" vertical="top" wrapText="1" indent="4"/>
      <protection locked="0"/>
    </xf>
    <xf numFmtId="49" fontId="39" fillId="5" borderId="2" xfId="0" applyFont="1" applyFill="1" applyBorder="1" applyProtection="1">
      <alignment horizontal="left" vertical="top" wrapText="1" indent="4"/>
    </xf>
    <xf numFmtId="3" fontId="39" fillId="5" borderId="2" xfId="0" applyNumberFormat="1" applyFont="1" applyFill="1" applyBorder="1" applyProtection="1">
      <alignment horizontal="left" vertical="top" wrapText="1" indent="4"/>
    </xf>
    <xf numFmtId="49" fontId="39" fillId="5" borderId="2" xfId="0" applyFont="1" applyFill="1" applyBorder="1" applyAlignment="1" applyProtection="1">
      <alignment horizontal="right"/>
    </xf>
    <xf numFmtId="49" fontId="39" fillId="3" borderId="0" xfId="0" applyFont="1" applyFill="1" applyAlignment="1" applyProtection="1">
      <alignment horizontal="left" vertical="top" indent="4"/>
      <protection locked="0"/>
    </xf>
  </cellXfs>
  <cellStyles count="2">
    <cellStyle name="Hyperlänk" xfId="1" builtinId="8"/>
    <cellStyle name="Normal" xfId="0" builtinId="0" customBuiltin="1"/>
  </cellStyles>
  <dxfs count="0"/>
  <tableStyles count="0" defaultTableStyle="TableStyleMedium2" defaultPivotStyle="PivotStyleLight16"/>
  <colors>
    <mruColors>
      <color rgb="FF93C01B"/>
      <color rgb="FFE9CD04"/>
      <color rgb="FF85BCE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2</xdr:col>
      <xdr:colOff>304800</xdr:colOff>
      <xdr:row>0</xdr:row>
      <xdr:rowOff>133350</xdr:rowOff>
    </xdr:from>
    <xdr:to>
      <xdr:col>4</xdr:col>
      <xdr:colOff>285898</xdr:colOff>
      <xdr:row>2</xdr:row>
      <xdr:rowOff>285750</xdr:rowOff>
    </xdr:to>
    <xdr:pic>
      <xdr:nvPicPr>
        <xdr:cNvPr id="7" name="Bildobjekt 6"/>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val="0"/>
            </a:ext>
          </a:extLst>
        </a:blip>
        <a:stretch>
          <a:fillRect/>
        </a:stretch>
      </xdr:blipFill>
      <xdr:spPr>
        <a:xfrm>
          <a:off x="9048750" y="133350"/>
          <a:ext cx="6362848" cy="1238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139700</xdr:colOff>
      <xdr:row>0</xdr:row>
      <xdr:rowOff>25400</xdr:rowOff>
    </xdr:from>
    <xdr:to>
      <xdr:col>3</xdr:col>
      <xdr:colOff>640403</xdr:colOff>
      <xdr:row>0</xdr:row>
      <xdr:rowOff>673400</xdr:rowOff>
    </xdr:to>
    <xdr:pic>
      <xdr:nvPicPr>
        <xdr:cNvPr id="3" name="Bildobjekt 2"/>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val="0"/>
            </a:ext>
          </a:extLst>
        </a:blip>
        <a:stretch>
          <a:fillRect/>
        </a:stretch>
      </xdr:blipFill>
      <xdr:spPr>
        <a:xfrm>
          <a:off x="139700" y="25400"/>
          <a:ext cx="2520003" cy="648000"/>
        </a:xfrm>
        <a:prstGeom prst="rect">
          <a:avLst/>
        </a:prstGeom>
      </xdr:spPr>
    </xdr:pic>
    <xdr:clientData/>
  </xdr:twoCellAnchor>
  <xdr:twoCellAnchor editAs="oneCell">
    <xdr:from>
      <xdr:col>0</xdr:col>
      <xdr:colOff>0</xdr:colOff>
      <xdr:row>2</xdr:row>
      <xdr:rowOff>16934</xdr:rowOff>
    </xdr:from>
    <xdr:to>
      <xdr:col>9</xdr:col>
      <xdr:colOff>38100</xdr:colOff>
      <xdr:row>47</xdr:row>
      <xdr:rowOff>81718</xdr:rowOff>
    </xdr:to>
    <xdr:pic>
      <xdr:nvPicPr>
        <xdr:cNvPr id="2" name="Bildobjekt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897467"/>
          <a:ext cx="6134100" cy="81335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126519</xdr:colOff>
      <xdr:row>0</xdr:row>
      <xdr:rowOff>556850</xdr:rowOff>
    </xdr:to>
    <xdr:pic>
      <xdr:nvPicPr>
        <xdr:cNvPr id="5" name="Bildobjekt 4"/>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val="0"/>
            </a:ext>
          </a:extLst>
        </a:blip>
        <a:stretch>
          <a:fillRect/>
        </a:stretch>
      </xdr:blipFill>
      <xdr:spPr>
        <a:xfrm>
          <a:off x="0" y="0"/>
          <a:ext cx="2835852" cy="556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3057525</xdr:colOff>
      <xdr:row>2</xdr:row>
      <xdr:rowOff>27598</xdr:rowOff>
    </xdr:to>
    <xdr:pic>
      <xdr:nvPicPr>
        <xdr:cNvPr id="3" name="Bildobjekt 2"/>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val="0"/>
            </a:ext>
          </a:extLst>
        </a:blip>
        <a:stretch>
          <a:fillRect/>
        </a:stretch>
      </xdr:blipFill>
      <xdr:spPr>
        <a:xfrm>
          <a:off x="0" y="0"/>
          <a:ext cx="3733800" cy="7705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151535</xdr:colOff>
      <xdr:row>0</xdr:row>
      <xdr:rowOff>556851</xdr:rowOff>
    </xdr:to>
    <xdr:pic>
      <xdr:nvPicPr>
        <xdr:cNvPr id="4" name="Bildobjekt 3"/>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val="0"/>
            </a:ext>
          </a:extLst>
        </a:blip>
        <a:stretch>
          <a:fillRect/>
        </a:stretch>
      </xdr:blipFill>
      <xdr:spPr>
        <a:xfrm>
          <a:off x="1" y="1"/>
          <a:ext cx="2835852" cy="55685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Times New Roman-Arial">
      <a:majorFont>
        <a:latin typeface="Times New Roman" panose="02020603050405020304"/>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panose="020B0604020202020204"/>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73"/>
  <sheetViews>
    <sheetView showGridLines="0" tabSelected="1" zoomScale="50" zoomScaleNormal="50" zoomScalePageLayoutView="50" workbookViewId="0">
      <selection activeCell="I7" sqref="I7"/>
    </sheetView>
  </sheetViews>
  <sheetFormatPr defaultColWidth="9.625" defaultRowHeight="15.75"/>
  <cols>
    <col min="1" max="1" width="87.125" style="6" customWidth="1"/>
    <col min="2" max="2" width="27.375" style="6" customWidth="1"/>
    <col min="3" max="3" width="7.125" style="6" customWidth="1"/>
    <col min="4" max="4" width="76.375" style="68" customWidth="1"/>
    <col min="5" max="7" width="13.625" style="6" customWidth="1"/>
    <col min="8" max="9" width="21.5" style="6" customWidth="1"/>
    <col min="10" max="10" width="3.75" style="6" customWidth="1"/>
    <col min="11" max="16384" width="9.625" style="6"/>
  </cols>
  <sheetData>
    <row r="1" spans="1:9" ht="60" customHeight="1">
      <c r="A1" s="287" t="s">
        <v>145</v>
      </c>
      <c r="B1" s="288"/>
      <c r="C1" s="12"/>
      <c r="G1" s="223"/>
      <c r="H1" s="223"/>
      <c r="I1" s="223"/>
    </row>
    <row r="2" spans="1:9" ht="25.5">
      <c r="A2" s="252" t="s">
        <v>13</v>
      </c>
      <c r="B2" s="253">
        <f>SUM(I15,I39,I63,I87,I113,I140)</f>
        <v>0</v>
      </c>
      <c r="C2" s="12"/>
      <c r="G2" s="173"/>
      <c r="H2" s="173"/>
      <c r="I2" s="173"/>
    </row>
    <row r="3" spans="1:9" ht="25.5">
      <c r="A3" s="254" t="s">
        <v>16</v>
      </c>
      <c r="B3" s="255">
        <f>SUM(I16+I40+I64+I88+I114+I141)</f>
        <v>0</v>
      </c>
      <c r="C3" s="12"/>
      <c r="G3" s="73"/>
      <c r="H3" s="73"/>
    </row>
    <row r="4" spans="1:9" ht="25.5">
      <c r="A4" s="254" t="s">
        <v>15</v>
      </c>
      <c r="B4" s="255">
        <f>SUM(I20,I44,I68,I92,I118,I145)</f>
        <v>0</v>
      </c>
      <c r="C4" s="12"/>
      <c r="D4" s="291" t="s">
        <v>4</v>
      </c>
      <c r="E4" s="292"/>
      <c r="F4" s="292"/>
      <c r="G4" s="204"/>
      <c r="H4" s="73"/>
    </row>
    <row r="5" spans="1:9" ht="25.5">
      <c r="A5" s="254" t="s">
        <v>6</v>
      </c>
      <c r="B5" s="255">
        <f>SUM(I29,I53,I77,I101,I127,I154)</f>
        <v>0</v>
      </c>
      <c r="C5" s="12"/>
      <c r="D5" s="291"/>
      <c r="E5" s="293"/>
      <c r="F5" s="293"/>
      <c r="G5" s="204"/>
      <c r="H5" s="73"/>
      <c r="I5" s="12"/>
    </row>
    <row r="6" spans="1:9" ht="25.5">
      <c r="A6" s="254" t="s">
        <v>10</v>
      </c>
      <c r="B6" s="255">
        <f>SUM(I30,I54,I78,I102)</f>
        <v>0</v>
      </c>
      <c r="C6" s="12"/>
      <c r="D6" s="201"/>
      <c r="E6" s="202" t="s">
        <v>2</v>
      </c>
      <c r="F6" s="202" t="s">
        <v>3</v>
      </c>
      <c r="I6" s="12"/>
    </row>
    <row r="7" spans="1:9" ht="25.5">
      <c r="A7" s="256" t="s">
        <v>9</v>
      </c>
      <c r="B7" s="255">
        <f>SUM(B2:B6)</f>
        <v>0</v>
      </c>
      <c r="C7" s="12"/>
      <c r="D7" s="269" t="s">
        <v>5</v>
      </c>
      <c r="E7" s="203"/>
      <c r="F7" s="203"/>
      <c r="I7" s="12"/>
    </row>
    <row r="8" spans="1:9" ht="58.5" customHeight="1">
      <c r="A8" s="289" t="s">
        <v>146</v>
      </c>
      <c r="B8" s="290"/>
      <c r="C8" s="12"/>
      <c r="G8" s="12"/>
      <c r="H8" s="12"/>
      <c r="I8" s="12"/>
    </row>
    <row r="9" spans="1:9" ht="36" customHeight="1">
      <c r="A9" s="220"/>
      <c r="B9" s="219"/>
      <c r="C9" s="12"/>
      <c r="D9" s="15"/>
      <c r="E9" s="12"/>
      <c r="F9" s="12"/>
      <c r="G9" s="12"/>
      <c r="H9" s="12"/>
      <c r="I9" s="12"/>
    </row>
    <row r="10" spans="1:9" s="105" customFormat="1" ht="51">
      <c r="A10" s="257" t="s">
        <v>147</v>
      </c>
      <c r="B10" s="258" t="s">
        <v>14</v>
      </c>
      <c r="C10" s="259" t="s">
        <v>121</v>
      </c>
      <c r="D10" s="260" t="s">
        <v>33</v>
      </c>
      <c r="E10" s="261" t="s">
        <v>0</v>
      </c>
      <c r="F10" s="260" t="s">
        <v>32</v>
      </c>
      <c r="G10" s="261" t="s">
        <v>148</v>
      </c>
      <c r="H10" s="261" t="s">
        <v>1</v>
      </c>
      <c r="I10" s="259" t="s">
        <v>103</v>
      </c>
    </row>
    <row r="11" spans="1:9" s="22" customFormat="1" ht="18.75">
      <c r="A11" s="278" t="s">
        <v>109</v>
      </c>
      <c r="B11" s="210" t="s">
        <v>13</v>
      </c>
      <c r="C11" s="216">
        <v>1</v>
      </c>
      <c r="D11" s="241"/>
      <c r="E11" s="228"/>
      <c r="F11" s="237"/>
      <c r="G11" s="234"/>
      <c r="H11" s="207">
        <f>SUM(E11*G11)</f>
        <v>0</v>
      </c>
      <c r="I11" s="242"/>
    </row>
    <row r="12" spans="1:9" s="22" customFormat="1" ht="18.75">
      <c r="A12" s="279"/>
      <c r="B12" s="214"/>
      <c r="C12" s="197">
        <v>2</v>
      </c>
      <c r="D12" s="243"/>
      <c r="E12" s="228"/>
      <c r="F12" s="238"/>
      <c r="G12" s="235"/>
      <c r="H12" s="205">
        <f>SUM(E12*G12)</f>
        <v>0</v>
      </c>
      <c r="I12" s="244"/>
    </row>
    <row r="13" spans="1:9" s="22" customFormat="1" ht="18.75">
      <c r="A13" s="279"/>
      <c r="B13" s="214"/>
      <c r="C13" s="197">
        <v>3</v>
      </c>
      <c r="D13" s="243"/>
      <c r="E13" s="228"/>
      <c r="F13" s="238"/>
      <c r="G13" s="235"/>
      <c r="H13" s="205">
        <f>SUM(E13*G13)</f>
        <v>0</v>
      </c>
      <c r="I13" s="244"/>
    </row>
    <row r="14" spans="1:9" s="22" customFormat="1" ht="18.75">
      <c r="A14" s="279"/>
      <c r="B14" s="214"/>
      <c r="C14" s="197">
        <v>4</v>
      </c>
      <c r="D14" s="243"/>
      <c r="E14" s="228"/>
      <c r="F14" s="238"/>
      <c r="G14" s="235"/>
      <c r="H14" s="205">
        <f>SUM(E14*G14)</f>
        <v>0</v>
      </c>
      <c r="I14" s="244"/>
    </row>
    <row r="15" spans="1:9" s="22" customFormat="1" ht="18.75">
      <c r="A15" s="279"/>
      <c r="B15" s="214"/>
      <c r="C15" s="197">
        <v>5</v>
      </c>
      <c r="D15" s="245" t="s">
        <v>129</v>
      </c>
      <c r="E15" s="229">
        <v>0.44309999999999999</v>
      </c>
      <c r="F15" s="239" t="s">
        <v>125</v>
      </c>
      <c r="G15" s="236">
        <f>SUM(H11:H14)</f>
        <v>0</v>
      </c>
      <c r="H15" s="205">
        <f t="shared" ref="H15:H32" si="0">SUM(E15*G15)</f>
        <v>0</v>
      </c>
      <c r="I15" s="246">
        <f>SUM(H11:H15)</f>
        <v>0</v>
      </c>
    </row>
    <row r="16" spans="1:9" ht="18.75">
      <c r="A16" s="280"/>
      <c r="B16" s="214" t="s">
        <v>16</v>
      </c>
      <c r="C16" s="197">
        <v>6</v>
      </c>
      <c r="D16" s="247" t="s">
        <v>132</v>
      </c>
      <c r="E16" s="230" t="s">
        <v>49</v>
      </c>
      <c r="F16" s="239" t="s">
        <v>125</v>
      </c>
      <c r="G16" s="236">
        <f>I15</f>
        <v>0</v>
      </c>
      <c r="H16" s="205">
        <f>SUM(E16*G16)</f>
        <v>0</v>
      </c>
      <c r="I16" s="246">
        <f>SUM(H16:H16)</f>
        <v>0</v>
      </c>
    </row>
    <row r="17" spans="1:9" ht="18.75">
      <c r="A17" s="280"/>
      <c r="B17" s="214" t="s">
        <v>15</v>
      </c>
      <c r="C17" s="197">
        <v>7</v>
      </c>
      <c r="D17" s="232"/>
      <c r="E17" s="231"/>
      <c r="F17" s="240"/>
      <c r="G17" s="235"/>
      <c r="H17" s="205">
        <f t="shared" si="0"/>
        <v>0</v>
      </c>
      <c r="I17" s="246"/>
    </row>
    <row r="18" spans="1:9" ht="18.75">
      <c r="A18" s="280"/>
      <c r="B18" s="214"/>
      <c r="C18" s="197">
        <v>8</v>
      </c>
      <c r="D18" s="232"/>
      <c r="E18" s="232"/>
      <c r="F18" s="232"/>
      <c r="G18" s="232"/>
      <c r="H18" s="205">
        <f t="shared" si="0"/>
        <v>0</v>
      </c>
      <c r="I18" s="246"/>
    </row>
    <row r="19" spans="1:9" ht="18.75">
      <c r="A19" s="280"/>
      <c r="B19" s="214"/>
      <c r="C19" s="197">
        <v>9</v>
      </c>
      <c r="D19" s="232"/>
      <c r="E19" s="232"/>
      <c r="F19" s="232"/>
      <c r="G19" s="232"/>
      <c r="H19" s="205">
        <f t="shared" si="0"/>
        <v>0</v>
      </c>
      <c r="I19" s="246"/>
    </row>
    <row r="20" spans="1:9" ht="18.75">
      <c r="A20" s="280"/>
      <c r="B20" s="214"/>
      <c r="C20" s="197">
        <v>10</v>
      </c>
      <c r="D20" s="248"/>
      <c r="E20" s="231"/>
      <c r="F20" s="240"/>
      <c r="G20" s="235"/>
      <c r="H20" s="205">
        <f t="shared" si="0"/>
        <v>0</v>
      </c>
      <c r="I20" s="246">
        <f>SUM(H17:H20)</f>
        <v>0</v>
      </c>
    </row>
    <row r="21" spans="1:9" ht="18.75">
      <c r="A21" s="280"/>
      <c r="B21" s="214" t="s">
        <v>6</v>
      </c>
      <c r="C21" s="197">
        <v>11</v>
      </c>
      <c r="D21" s="248"/>
      <c r="E21" s="231"/>
      <c r="F21" s="240"/>
      <c r="G21" s="235"/>
      <c r="H21" s="205">
        <f t="shared" si="0"/>
        <v>0</v>
      </c>
      <c r="I21" s="246"/>
    </row>
    <row r="22" spans="1:9" ht="18.75">
      <c r="A22" s="280"/>
      <c r="B22" s="214"/>
      <c r="C22" s="197">
        <v>12</v>
      </c>
      <c r="D22" s="248"/>
      <c r="E22" s="231"/>
      <c r="F22" s="240"/>
      <c r="G22" s="235"/>
      <c r="H22" s="205">
        <f t="shared" si="0"/>
        <v>0</v>
      </c>
      <c r="I22" s="246"/>
    </row>
    <row r="23" spans="1:9" ht="18.75">
      <c r="A23" s="280"/>
      <c r="B23" s="214"/>
      <c r="C23" s="197">
        <v>13</v>
      </c>
      <c r="D23" s="248"/>
      <c r="E23" s="231"/>
      <c r="F23" s="240"/>
      <c r="G23" s="235"/>
      <c r="H23" s="205">
        <f t="shared" si="0"/>
        <v>0</v>
      </c>
      <c r="I23" s="246"/>
    </row>
    <row r="24" spans="1:9" ht="18.75">
      <c r="A24" s="280"/>
      <c r="B24" s="214"/>
      <c r="C24" s="197">
        <v>14</v>
      </c>
      <c r="D24" s="248"/>
      <c r="E24" s="231"/>
      <c r="F24" s="240"/>
      <c r="G24" s="235"/>
      <c r="H24" s="205">
        <f t="shared" si="0"/>
        <v>0</v>
      </c>
      <c r="I24" s="246"/>
    </row>
    <row r="25" spans="1:9" ht="18.75">
      <c r="A25" s="280"/>
      <c r="B25" s="214"/>
      <c r="C25" s="197">
        <v>15</v>
      </c>
      <c r="D25" s="248"/>
      <c r="E25" s="231"/>
      <c r="F25" s="240"/>
      <c r="G25" s="235"/>
      <c r="H25" s="205">
        <f t="shared" si="0"/>
        <v>0</v>
      </c>
      <c r="I25" s="246"/>
    </row>
    <row r="26" spans="1:9" ht="18.75">
      <c r="A26" s="280"/>
      <c r="B26" s="214"/>
      <c r="C26" s="197">
        <v>16</v>
      </c>
      <c r="D26" s="248"/>
      <c r="E26" s="231"/>
      <c r="F26" s="240"/>
      <c r="G26" s="235"/>
      <c r="H26" s="205">
        <f t="shared" si="0"/>
        <v>0</v>
      </c>
      <c r="I26" s="246"/>
    </row>
    <row r="27" spans="1:9" ht="18.75">
      <c r="A27" s="280"/>
      <c r="B27" s="214"/>
      <c r="C27" s="197">
        <v>17</v>
      </c>
      <c r="D27" s="248"/>
      <c r="E27" s="231"/>
      <c r="F27" s="240"/>
      <c r="G27" s="235"/>
      <c r="H27" s="205">
        <f t="shared" si="0"/>
        <v>0</v>
      </c>
      <c r="I27" s="246"/>
    </row>
    <row r="28" spans="1:9" ht="18.75">
      <c r="A28" s="280"/>
      <c r="B28" s="214"/>
      <c r="C28" s="197">
        <v>18</v>
      </c>
      <c r="D28" s="248"/>
      <c r="E28" s="231"/>
      <c r="F28" s="240"/>
      <c r="G28" s="235"/>
      <c r="H28" s="205">
        <f t="shared" si="0"/>
        <v>0</v>
      </c>
      <c r="I28" s="246"/>
    </row>
    <row r="29" spans="1:9" ht="18.75">
      <c r="A29" s="285"/>
      <c r="B29" s="214"/>
      <c r="C29" s="197">
        <v>19</v>
      </c>
      <c r="D29" s="248"/>
      <c r="E29" s="231"/>
      <c r="F29" s="240"/>
      <c r="G29" s="235"/>
      <c r="H29" s="205">
        <f t="shared" si="0"/>
        <v>0</v>
      </c>
      <c r="I29" s="246">
        <f>SUM(H21:H29)</f>
        <v>0</v>
      </c>
    </row>
    <row r="30" spans="1:9" ht="18.75">
      <c r="A30" s="286"/>
      <c r="B30" s="214" t="s">
        <v>10</v>
      </c>
      <c r="C30" s="197">
        <v>20</v>
      </c>
      <c r="D30" s="248"/>
      <c r="E30" s="231"/>
      <c r="F30" s="240"/>
      <c r="G30" s="235"/>
      <c r="H30" s="205">
        <f t="shared" si="0"/>
        <v>0</v>
      </c>
      <c r="I30" s="246"/>
    </row>
    <row r="31" spans="1:9" ht="18.75">
      <c r="A31" s="211" t="s">
        <v>23</v>
      </c>
      <c r="B31" s="214"/>
      <c r="C31" s="197">
        <v>21</v>
      </c>
      <c r="D31" s="248"/>
      <c r="E31" s="231"/>
      <c r="F31" s="240"/>
      <c r="G31" s="235"/>
      <c r="H31" s="205">
        <f t="shared" si="0"/>
        <v>0</v>
      </c>
      <c r="I31" s="246"/>
    </row>
    <row r="32" spans="1:9" ht="18.75">
      <c r="A32" s="212" t="s">
        <v>24</v>
      </c>
      <c r="B32" s="214"/>
      <c r="C32" s="197">
        <v>22</v>
      </c>
      <c r="D32" s="248"/>
      <c r="E32" s="231"/>
      <c r="F32" s="240"/>
      <c r="G32" s="235"/>
      <c r="H32" s="205">
        <f t="shared" si="0"/>
        <v>0</v>
      </c>
      <c r="I32" s="246">
        <f>SUM(H30:H32)</f>
        <v>0</v>
      </c>
    </row>
    <row r="33" spans="1:9" s="57" customFormat="1" ht="18.75">
      <c r="A33" s="270" t="s">
        <v>18</v>
      </c>
      <c r="B33" s="283"/>
      <c r="C33" s="283"/>
      <c r="D33" s="283"/>
      <c r="E33" s="283"/>
      <c r="F33" s="283"/>
      <c r="G33" s="283"/>
      <c r="H33" s="284"/>
      <c r="I33" s="213">
        <f>SUM(H11:H30)</f>
        <v>0</v>
      </c>
    </row>
    <row r="34" spans="1:9" ht="51">
      <c r="A34" s="257" t="s">
        <v>126</v>
      </c>
      <c r="B34" s="258" t="s">
        <v>14</v>
      </c>
      <c r="C34" s="259" t="s">
        <v>121</v>
      </c>
      <c r="D34" s="260" t="s">
        <v>33</v>
      </c>
      <c r="E34" s="261" t="s">
        <v>0</v>
      </c>
      <c r="F34" s="260" t="s">
        <v>32</v>
      </c>
      <c r="G34" s="261" t="s">
        <v>148</v>
      </c>
      <c r="H34" s="261" t="s">
        <v>1</v>
      </c>
      <c r="I34" s="259" t="s">
        <v>103</v>
      </c>
    </row>
    <row r="35" spans="1:9" ht="18.75">
      <c r="A35" s="278"/>
      <c r="B35" s="210" t="s">
        <v>13</v>
      </c>
      <c r="C35" s="216">
        <v>1</v>
      </c>
      <c r="D35" s="241"/>
      <c r="E35" s="228"/>
      <c r="F35" s="237"/>
      <c r="G35" s="234"/>
      <c r="H35" s="207">
        <f>SUM(E35*G35)</f>
        <v>0</v>
      </c>
      <c r="I35" s="242"/>
    </row>
    <row r="36" spans="1:9" ht="18.75">
      <c r="A36" s="279"/>
      <c r="B36" s="214"/>
      <c r="C36" s="197">
        <v>2</v>
      </c>
      <c r="D36" s="243"/>
      <c r="E36" s="228"/>
      <c r="F36" s="238"/>
      <c r="G36" s="235"/>
      <c r="H36" s="205">
        <f>SUM(E36*G36)</f>
        <v>0</v>
      </c>
      <c r="I36" s="244"/>
    </row>
    <row r="37" spans="1:9" ht="18.75">
      <c r="A37" s="279"/>
      <c r="B37" s="214"/>
      <c r="C37" s="197">
        <v>3</v>
      </c>
      <c r="D37" s="243"/>
      <c r="E37" s="228"/>
      <c r="F37" s="238"/>
      <c r="G37" s="235"/>
      <c r="H37" s="205">
        <f>SUM(E37*G37)</f>
        <v>0</v>
      </c>
      <c r="I37" s="244"/>
    </row>
    <row r="38" spans="1:9" ht="18.75">
      <c r="A38" s="279"/>
      <c r="B38" s="214"/>
      <c r="C38" s="197">
        <v>4</v>
      </c>
      <c r="D38" s="243"/>
      <c r="E38" s="228"/>
      <c r="F38" s="238"/>
      <c r="G38" s="235"/>
      <c r="H38" s="205">
        <f>SUM(E38*G38)</f>
        <v>0</v>
      </c>
      <c r="I38" s="244"/>
    </row>
    <row r="39" spans="1:9" ht="18.75">
      <c r="A39" s="279"/>
      <c r="B39" s="214"/>
      <c r="C39" s="197">
        <v>5</v>
      </c>
      <c r="D39" s="245" t="s">
        <v>129</v>
      </c>
      <c r="E39" s="229">
        <v>0.44309999999999999</v>
      </c>
      <c r="F39" s="239" t="s">
        <v>125</v>
      </c>
      <c r="G39" s="236">
        <f>SUM(H35:H38)</f>
        <v>0</v>
      </c>
      <c r="H39" s="205">
        <f t="shared" ref="H39" si="1">SUM(E39*G39)</f>
        <v>0</v>
      </c>
      <c r="I39" s="246">
        <f>SUM(H35:H39)</f>
        <v>0</v>
      </c>
    </row>
    <row r="40" spans="1:9" s="57" customFormat="1" ht="18.75">
      <c r="A40" s="279"/>
      <c r="B40" s="214" t="s">
        <v>16</v>
      </c>
      <c r="C40" s="197">
        <v>6</v>
      </c>
      <c r="D40" s="247" t="s">
        <v>123</v>
      </c>
      <c r="E40" s="230" t="s">
        <v>49</v>
      </c>
      <c r="F40" s="239" t="s">
        <v>125</v>
      </c>
      <c r="G40" s="236">
        <f>I39</f>
        <v>0</v>
      </c>
      <c r="H40" s="205">
        <f>SUM(E40*G40)</f>
        <v>0</v>
      </c>
      <c r="I40" s="246">
        <f>SUM(H40:H40)</f>
        <v>0</v>
      </c>
    </row>
    <row r="41" spans="1:9" ht="18.75">
      <c r="A41" s="279"/>
      <c r="B41" s="214" t="s">
        <v>15</v>
      </c>
      <c r="C41" s="197">
        <v>7</v>
      </c>
      <c r="D41" s="232"/>
      <c r="E41" s="231"/>
      <c r="F41" s="240"/>
      <c r="G41" s="235"/>
      <c r="H41" s="205">
        <f t="shared" ref="H41:H56" si="2">SUM(E41*G41)</f>
        <v>0</v>
      </c>
      <c r="I41" s="246"/>
    </row>
    <row r="42" spans="1:9" ht="18.75">
      <c r="A42" s="279"/>
      <c r="B42" s="214"/>
      <c r="C42" s="197">
        <v>8</v>
      </c>
      <c r="D42" s="232"/>
      <c r="E42" s="233"/>
      <c r="F42" s="232"/>
      <c r="G42" s="232"/>
      <c r="H42" s="205">
        <f t="shared" si="2"/>
        <v>0</v>
      </c>
      <c r="I42" s="246"/>
    </row>
    <row r="43" spans="1:9" ht="18.75">
      <c r="A43" s="279"/>
      <c r="B43" s="214"/>
      <c r="C43" s="197">
        <v>9</v>
      </c>
      <c r="D43" s="232"/>
      <c r="E43" s="233"/>
      <c r="F43" s="232"/>
      <c r="G43" s="232"/>
      <c r="H43" s="205">
        <f t="shared" si="2"/>
        <v>0</v>
      </c>
      <c r="I43" s="246"/>
    </row>
    <row r="44" spans="1:9" ht="18.75">
      <c r="A44" s="279"/>
      <c r="B44" s="214"/>
      <c r="C44" s="197">
        <v>10</v>
      </c>
      <c r="D44" s="248"/>
      <c r="E44" s="231"/>
      <c r="F44" s="240"/>
      <c r="G44" s="235"/>
      <c r="H44" s="205">
        <f t="shared" si="2"/>
        <v>0</v>
      </c>
      <c r="I44" s="246">
        <f>SUM(H41:H44)</f>
        <v>0</v>
      </c>
    </row>
    <row r="45" spans="1:9" ht="18.75">
      <c r="A45" s="279"/>
      <c r="B45" s="214" t="s">
        <v>6</v>
      </c>
      <c r="C45" s="197">
        <v>11</v>
      </c>
      <c r="D45" s="248"/>
      <c r="E45" s="231"/>
      <c r="F45" s="240"/>
      <c r="G45" s="235"/>
      <c r="H45" s="205">
        <f t="shared" si="2"/>
        <v>0</v>
      </c>
      <c r="I45" s="246"/>
    </row>
    <row r="46" spans="1:9" ht="18.75">
      <c r="A46" s="279"/>
      <c r="B46" s="214"/>
      <c r="C46" s="197">
        <v>12</v>
      </c>
      <c r="D46" s="248"/>
      <c r="E46" s="231"/>
      <c r="F46" s="240"/>
      <c r="G46" s="235"/>
      <c r="H46" s="205">
        <f t="shared" si="2"/>
        <v>0</v>
      </c>
      <c r="I46" s="246"/>
    </row>
    <row r="47" spans="1:9" ht="18.75">
      <c r="A47" s="279"/>
      <c r="B47" s="214"/>
      <c r="C47" s="197">
        <v>13</v>
      </c>
      <c r="D47" s="248"/>
      <c r="E47" s="231"/>
      <c r="F47" s="240"/>
      <c r="G47" s="235"/>
      <c r="H47" s="205">
        <f t="shared" si="2"/>
        <v>0</v>
      </c>
      <c r="I47" s="246"/>
    </row>
    <row r="48" spans="1:9" ht="18.75">
      <c r="A48" s="279"/>
      <c r="B48" s="214"/>
      <c r="C48" s="197">
        <v>14</v>
      </c>
      <c r="D48" s="248"/>
      <c r="E48" s="231"/>
      <c r="F48" s="240"/>
      <c r="G48" s="235"/>
      <c r="H48" s="205">
        <f t="shared" si="2"/>
        <v>0</v>
      </c>
      <c r="I48" s="246"/>
    </row>
    <row r="49" spans="1:9" ht="18.75">
      <c r="A49" s="279"/>
      <c r="B49" s="214"/>
      <c r="C49" s="197">
        <v>15</v>
      </c>
      <c r="D49" s="248"/>
      <c r="E49" s="231"/>
      <c r="F49" s="240"/>
      <c r="G49" s="235"/>
      <c r="H49" s="205">
        <f t="shared" si="2"/>
        <v>0</v>
      </c>
      <c r="I49" s="246"/>
    </row>
    <row r="50" spans="1:9" ht="18.75">
      <c r="A50" s="279"/>
      <c r="B50" s="214"/>
      <c r="C50" s="197">
        <v>16</v>
      </c>
      <c r="D50" s="248"/>
      <c r="E50" s="231"/>
      <c r="F50" s="240"/>
      <c r="G50" s="235"/>
      <c r="H50" s="205">
        <f t="shared" si="2"/>
        <v>0</v>
      </c>
      <c r="I50" s="246"/>
    </row>
    <row r="51" spans="1:9" ht="18.75">
      <c r="A51" s="279"/>
      <c r="B51" s="214"/>
      <c r="C51" s="197">
        <v>17</v>
      </c>
      <c r="D51" s="248"/>
      <c r="E51" s="231"/>
      <c r="F51" s="240"/>
      <c r="G51" s="235"/>
      <c r="H51" s="205">
        <f t="shared" si="2"/>
        <v>0</v>
      </c>
      <c r="I51" s="246"/>
    </row>
    <row r="52" spans="1:9" ht="18.75">
      <c r="A52" s="279"/>
      <c r="B52" s="214"/>
      <c r="C52" s="197">
        <v>18</v>
      </c>
      <c r="D52" s="248"/>
      <c r="E52" s="231"/>
      <c r="F52" s="240"/>
      <c r="G52" s="235"/>
      <c r="H52" s="205">
        <f t="shared" si="2"/>
        <v>0</v>
      </c>
      <c r="I52" s="246"/>
    </row>
    <row r="53" spans="1:9" ht="18.75">
      <c r="A53" s="279"/>
      <c r="B53" s="214"/>
      <c r="C53" s="197">
        <v>19</v>
      </c>
      <c r="D53" s="248"/>
      <c r="E53" s="231"/>
      <c r="F53" s="240"/>
      <c r="G53" s="235"/>
      <c r="H53" s="205">
        <f t="shared" si="2"/>
        <v>0</v>
      </c>
      <c r="I53" s="246">
        <f>SUM(H45:H53)</f>
        <v>0</v>
      </c>
    </row>
    <row r="54" spans="1:9" ht="18.75">
      <c r="A54" s="294"/>
      <c r="B54" s="214" t="s">
        <v>10</v>
      </c>
      <c r="C54" s="197">
        <v>20</v>
      </c>
      <c r="D54" s="248"/>
      <c r="E54" s="231"/>
      <c r="F54" s="240"/>
      <c r="G54" s="235"/>
      <c r="H54" s="205">
        <f t="shared" si="2"/>
        <v>0</v>
      </c>
      <c r="I54" s="246"/>
    </row>
    <row r="55" spans="1:9" ht="18.75">
      <c r="A55" s="211" t="s">
        <v>23</v>
      </c>
      <c r="B55" s="214"/>
      <c r="C55" s="197">
        <v>21</v>
      </c>
      <c r="D55" s="248"/>
      <c r="E55" s="231"/>
      <c r="F55" s="240"/>
      <c r="G55" s="235"/>
      <c r="H55" s="205">
        <f t="shared" si="2"/>
        <v>0</v>
      </c>
      <c r="I55" s="246"/>
    </row>
    <row r="56" spans="1:9" ht="18.75">
      <c r="A56" s="212" t="s">
        <v>24</v>
      </c>
      <c r="B56" s="214"/>
      <c r="C56" s="197">
        <v>22</v>
      </c>
      <c r="D56" s="248"/>
      <c r="E56" s="231"/>
      <c r="F56" s="240"/>
      <c r="G56" s="235"/>
      <c r="H56" s="205">
        <f t="shared" si="2"/>
        <v>0</v>
      </c>
      <c r="I56" s="246">
        <f>SUM(H54:H56)</f>
        <v>0</v>
      </c>
    </row>
    <row r="57" spans="1:9" ht="18.75">
      <c r="A57" s="270" t="s">
        <v>18</v>
      </c>
      <c r="B57" s="271"/>
      <c r="C57" s="271"/>
      <c r="D57" s="271"/>
      <c r="E57" s="271"/>
      <c r="F57" s="271"/>
      <c r="G57" s="271"/>
      <c r="H57" s="272"/>
      <c r="I57" s="174">
        <f>SUM(H35:H54)</f>
        <v>0</v>
      </c>
    </row>
    <row r="58" spans="1:9" ht="51">
      <c r="A58" s="257" t="s">
        <v>127</v>
      </c>
      <c r="B58" s="258" t="s">
        <v>14</v>
      </c>
      <c r="C58" s="259" t="s">
        <v>121</v>
      </c>
      <c r="D58" s="260" t="s">
        <v>33</v>
      </c>
      <c r="E58" s="261" t="s">
        <v>0</v>
      </c>
      <c r="F58" s="260" t="s">
        <v>32</v>
      </c>
      <c r="G58" s="261" t="s">
        <v>148</v>
      </c>
      <c r="H58" s="261" t="s">
        <v>1</v>
      </c>
      <c r="I58" s="259" t="s">
        <v>103</v>
      </c>
    </row>
    <row r="59" spans="1:9" ht="18.75">
      <c r="A59" s="278"/>
      <c r="B59" s="210" t="s">
        <v>13</v>
      </c>
      <c r="C59" s="216">
        <v>1</v>
      </c>
      <c r="D59" s="241"/>
      <c r="E59" s="228"/>
      <c r="F59" s="237"/>
      <c r="G59" s="234"/>
      <c r="H59" s="207">
        <f>SUM(E59*G59)</f>
        <v>0</v>
      </c>
      <c r="I59" s="242"/>
    </row>
    <row r="60" spans="1:9" ht="18.75">
      <c r="A60" s="279"/>
      <c r="B60" s="214"/>
      <c r="C60" s="197">
        <v>2</v>
      </c>
      <c r="D60" s="243"/>
      <c r="E60" s="228"/>
      <c r="F60" s="238"/>
      <c r="G60" s="235"/>
      <c r="H60" s="205">
        <f>SUM(E60*G60)</f>
        <v>0</v>
      </c>
      <c r="I60" s="244"/>
    </row>
    <row r="61" spans="1:9" ht="18.75">
      <c r="A61" s="279"/>
      <c r="B61" s="214"/>
      <c r="C61" s="197">
        <v>3</v>
      </c>
      <c r="D61" s="243"/>
      <c r="E61" s="228"/>
      <c r="F61" s="238"/>
      <c r="G61" s="235"/>
      <c r="H61" s="205">
        <f>SUM(E61*G61)</f>
        <v>0</v>
      </c>
      <c r="I61" s="244"/>
    </row>
    <row r="62" spans="1:9" ht="18.75">
      <c r="A62" s="279"/>
      <c r="B62" s="214"/>
      <c r="C62" s="197">
        <v>4</v>
      </c>
      <c r="D62" s="243"/>
      <c r="E62" s="228"/>
      <c r="F62" s="238"/>
      <c r="G62" s="235"/>
      <c r="H62" s="205">
        <f>SUM(E62*G62)</f>
        <v>0</v>
      </c>
      <c r="I62" s="244"/>
    </row>
    <row r="63" spans="1:9" ht="18.75">
      <c r="A63" s="279"/>
      <c r="B63" s="214"/>
      <c r="C63" s="197">
        <v>5</v>
      </c>
      <c r="D63" s="245" t="s">
        <v>129</v>
      </c>
      <c r="E63" s="229">
        <v>0.44309999999999999</v>
      </c>
      <c r="F63" s="239" t="s">
        <v>125</v>
      </c>
      <c r="G63" s="236">
        <f>SUM(H59:H62)</f>
        <v>0</v>
      </c>
      <c r="H63" s="205">
        <f t="shared" ref="H63" si="3">SUM(E63*G63)</f>
        <v>0</v>
      </c>
      <c r="I63" s="246">
        <f>SUM(H59:H63)</f>
        <v>0</v>
      </c>
    </row>
    <row r="64" spans="1:9" ht="18.75">
      <c r="A64" s="280"/>
      <c r="B64" s="214" t="s">
        <v>16</v>
      </c>
      <c r="C64" s="197">
        <v>6</v>
      </c>
      <c r="D64" s="247" t="s">
        <v>123</v>
      </c>
      <c r="E64" s="230" t="s">
        <v>49</v>
      </c>
      <c r="F64" s="239" t="s">
        <v>125</v>
      </c>
      <c r="G64" s="236">
        <f>I63</f>
        <v>0</v>
      </c>
      <c r="H64" s="205">
        <f>SUM(E64*G64)</f>
        <v>0</v>
      </c>
      <c r="I64" s="246">
        <f>SUM(H64:H64)</f>
        <v>0</v>
      </c>
    </row>
    <row r="65" spans="1:9" ht="18.75">
      <c r="A65" s="280"/>
      <c r="B65" s="214" t="s">
        <v>15</v>
      </c>
      <c r="C65" s="197">
        <v>7</v>
      </c>
      <c r="D65" s="232"/>
      <c r="E65" s="231"/>
      <c r="F65" s="240"/>
      <c r="G65" s="235"/>
      <c r="H65" s="205">
        <f t="shared" ref="H65:H80" si="4">SUM(E65*G65)</f>
        <v>0</v>
      </c>
      <c r="I65" s="246"/>
    </row>
    <row r="66" spans="1:9" ht="18.75">
      <c r="A66" s="280"/>
      <c r="B66" s="214"/>
      <c r="C66" s="197">
        <v>8</v>
      </c>
      <c r="D66" s="232"/>
      <c r="E66" s="232"/>
      <c r="F66" s="232"/>
      <c r="G66" s="232"/>
      <c r="H66" s="205">
        <f t="shared" si="4"/>
        <v>0</v>
      </c>
      <c r="I66" s="246"/>
    </row>
    <row r="67" spans="1:9" ht="18.75">
      <c r="A67" s="280"/>
      <c r="B67" s="214"/>
      <c r="C67" s="197">
        <v>9</v>
      </c>
      <c r="D67" s="232"/>
      <c r="E67" s="232"/>
      <c r="F67" s="232"/>
      <c r="G67" s="232"/>
      <c r="H67" s="205">
        <f t="shared" si="4"/>
        <v>0</v>
      </c>
      <c r="I67" s="246"/>
    </row>
    <row r="68" spans="1:9" ht="18.75">
      <c r="A68" s="280"/>
      <c r="B68" s="214"/>
      <c r="C68" s="197">
        <v>10</v>
      </c>
      <c r="D68" s="248"/>
      <c r="E68" s="231"/>
      <c r="F68" s="240"/>
      <c r="G68" s="235"/>
      <c r="H68" s="205">
        <f t="shared" si="4"/>
        <v>0</v>
      </c>
      <c r="I68" s="246">
        <f>SUM(H65:H68)</f>
        <v>0</v>
      </c>
    </row>
    <row r="69" spans="1:9" ht="18.75">
      <c r="A69" s="280"/>
      <c r="B69" s="214" t="s">
        <v>6</v>
      </c>
      <c r="C69" s="197">
        <v>11</v>
      </c>
      <c r="D69" s="248"/>
      <c r="E69" s="231"/>
      <c r="F69" s="240"/>
      <c r="G69" s="235"/>
      <c r="H69" s="205">
        <f t="shared" si="4"/>
        <v>0</v>
      </c>
      <c r="I69" s="246"/>
    </row>
    <row r="70" spans="1:9" ht="18.75">
      <c r="A70" s="280"/>
      <c r="B70" s="214"/>
      <c r="C70" s="197">
        <v>12</v>
      </c>
      <c r="D70" s="248"/>
      <c r="E70" s="231"/>
      <c r="F70" s="240"/>
      <c r="G70" s="235"/>
      <c r="H70" s="205">
        <f t="shared" si="4"/>
        <v>0</v>
      </c>
      <c r="I70" s="246"/>
    </row>
    <row r="71" spans="1:9" ht="18.75">
      <c r="A71" s="280"/>
      <c r="B71" s="214"/>
      <c r="C71" s="197">
        <v>13</v>
      </c>
      <c r="D71" s="248"/>
      <c r="E71" s="231"/>
      <c r="F71" s="240"/>
      <c r="G71" s="235"/>
      <c r="H71" s="205">
        <f t="shared" si="4"/>
        <v>0</v>
      </c>
      <c r="I71" s="246"/>
    </row>
    <row r="72" spans="1:9" ht="18.75">
      <c r="A72" s="280"/>
      <c r="B72" s="214"/>
      <c r="C72" s="197">
        <v>14</v>
      </c>
      <c r="D72" s="248"/>
      <c r="E72" s="231"/>
      <c r="F72" s="240"/>
      <c r="G72" s="235"/>
      <c r="H72" s="205">
        <f t="shared" si="4"/>
        <v>0</v>
      </c>
      <c r="I72" s="246"/>
    </row>
    <row r="73" spans="1:9" ht="18.75">
      <c r="A73" s="280"/>
      <c r="B73" s="214"/>
      <c r="C73" s="197">
        <v>15</v>
      </c>
      <c r="D73" s="248"/>
      <c r="E73" s="231"/>
      <c r="F73" s="240"/>
      <c r="G73" s="235"/>
      <c r="H73" s="205">
        <f t="shared" si="4"/>
        <v>0</v>
      </c>
      <c r="I73" s="246"/>
    </row>
    <row r="74" spans="1:9" ht="18.75">
      <c r="A74" s="280"/>
      <c r="B74" s="214"/>
      <c r="C74" s="197">
        <v>16</v>
      </c>
      <c r="D74" s="248"/>
      <c r="E74" s="231"/>
      <c r="F74" s="240"/>
      <c r="G74" s="235"/>
      <c r="H74" s="205">
        <f t="shared" si="4"/>
        <v>0</v>
      </c>
      <c r="I74" s="246"/>
    </row>
    <row r="75" spans="1:9" s="57" customFormat="1" ht="18.75">
      <c r="A75" s="280"/>
      <c r="B75" s="214"/>
      <c r="C75" s="197">
        <v>17</v>
      </c>
      <c r="D75" s="248"/>
      <c r="E75" s="231"/>
      <c r="F75" s="240"/>
      <c r="G75" s="235"/>
      <c r="H75" s="205">
        <f t="shared" si="4"/>
        <v>0</v>
      </c>
      <c r="I75" s="246"/>
    </row>
    <row r="76" spans="1:9" ht="18.75">
      <c r="A76" s="280"/>
      <c r="B76" s="214"/>
      <c r="C76" s="197">
        <v>18</v>
      </c>
      <c r="D76" s="248"/>
      <c r="E76" s="231"/>
      <c r="F76" s="240"/>
      <c r="G76" s="235"/>
      <c r="H76" s="205">
        <f t="shared" si="4"/>
        <v>0</v>
      </c>
      <c r="I76" s="246"/>
    </row>
    <row r="77" spans="1:9" ht="18.75">
      <c r="A77" s="285"/>
      <c r="B77" s="214"/>
      <c r="C77" s="197">
        <v>19</v>
      </c>
      <c r="D77" s="248"/>
      <c r="E77" s="231"/>
      <c r="F77" s="240"/>
      <c r="G77" s="235"/>
      <c r="H77" s="205">
        <f t="shared" si="4"/>
        <v>0</v>
      </c>
      <c r="I77" s="246">
        <f>SUM(H69:H77)</f>
        <v>0</v>
      </c>
    </row>
    <row r="78" spans="1:9" ht="18.75">
      <c r="A78" s="286"/>
      <c r="B78" s="214" t="s">
        <v>10</v>
      </c>
      <c r="C78" s="197">
        <v>20</v>
      </c>
      <c r="D78" s="248"/>
      <c r="E78" s="231"/>
      <c r="F78" s="240"/>
      <c r="G78" s="235"/>
      <c r="H78" s="205">
        <f t="shared" si="4"/>
        <v>0</v>
      </c>
      <c r="I78" s="246"/>
    </row>
    <row r="79" spans="1:9" ht="18.75">
      <c r="A79" s="211" t="s">
        <v>23</v>
      </c>
      <c r="B79" s="214"/>
      <c r="C79" s="197">
        <v>21</v>
      </c>
      <c r="D79" s="248"/>
      <c r="E79" s="231"/>
      <c r="F79" s="240"/>
      <c r="G79" s="235"/>
      <c r="H79" s="205">
        <f t="shared" si="4"/>
        <v>0</v>
      </c>
      <c r="I79" s="246"/>
    </row>
    <row r="80" spans="1:9" ht="18.75">
      <c r="A80" s="212" t="s">
        <v>24</v>
      </c>
      <c r="B80" s="214"/>
      <c r="C80" s="197">
        <v>22</v>
      </c>
      <c r="D80" s="248"/>
      <c r="E80" s="231"/>
      <c r="F80" s="240"/>
      <c r="G80" s="235"/>
      <c r="H80" s="205">
        <f t="shared" si="4"/>
        <v>0</v>
      </c>
      <c r="I80" s="246">
        <f>SUM(H78:H80)</f>
        <v>0</v>
      </c>
    </row>
    <row r="81" spans="1:9" ht="18.75">
      <c r="A81" s="270" t="s">
        <v>18</v>
      </c>
      <c r="B81" s="271"/>
      <c r="C81" s="271"/>
      <c r="D81" s="271"/>
      <c r="E81" s="271"/>
      <c r="F81" s="271"/>
      <c r="G81" s="271"/>
      <c r="H81" s="272"/>
      <c r="I81" s="174">
        <f>SUM(H59:H78)</f>
        <v>0</v>
      </c>
    </row>
    <row r="82" spans="1:9" ht="51">
      <c r="A82" s="257" t="s">
        <v>128</v>
      </c>
      <c r="B82" s="258" t="s">
        <v>14</v>
      </c>
      <c r="C82" s="259" t="s">
        <v>121</v>
      </c>
      <c r="D82" s="260" t="s">
        <v>33</v>
      </c>
      <c r="E82" s="261" t="s">
        <v>0</v>
      </c>
      <c r="F82" s="260" t="s">
        <v>32</v>
      </c>
      <c r="G82" s="261" t="s">
        <v>148</v>
      </c>
      <c r="H82" s="261" t="s">
        <v>1</v>
      </c>
      <c r="I82" s="259" t="s">
        <v>103</v>
      </c>
    </row>
    <row r="83" spans="1:9" ht="18.75">
      <c r="A83" s="278"/>
      <c r="B83" s="210" t="s">
        <v>13</v>
      </c>
      <c r="C83" s="216">
        <v>1</v>
      </c>
      <c r="D83" s="241"/>
      <c r="E83" s="228"/>
      <c r="F83" s="237"/>
      <c r="G83" s="234"/>
      <c r="H83" s="207">
        <f>SUM(E83*G83)</f>
        <v>0</v>
      </c>
      <c r="I83" s="242"/>
    </row>
    <row r="84" spans="1:9" ht="18.75">
      <c r="A84" s="279"/>
      <c r="B84" s="214"/>
      <c r="C84" s="197">
        <v>2</v>
      </c>
      <c r="D84" s="243"/>
      <c r="E84" s="228"/>
      <c r="F84" s="238"/>
      <c r="G84" s="235"/>
      <c r="H84" s="205">
        <f>SUM(E84*G84)</f>
        <v>0</v>
      </c>
      <c r="I84" s="244"/>
    </row>
    <row r="85" spans="1:9" ht="18.75">
      <c r="A85" s="279"/>
      <c r="B85" s="214"/>
      <c r="C85" s="197">
        <v>3</v>
      </c>
      <c r="D85" s="243"/>
      <c r="E85" s="228"/>
      <c r="F85" s="238"/>
      <c r="G85" s="235"/>
      <c r="H85" s="205">
        <f>SUM(E85*G85)</f>
        <v>0</v>
      </c>
      <c r="I85" s="244"/>
    </row>
    <row r="86" spans="1:9" ht="18.75">
      <c r="A86" s="279"/>
      <c r="B86" s="214"/>
      <c r="C86" s="197">
        <v>4</v>
      </c>
      <c r="D86" s="243"/>
      <c r="E86" s="228"/>
      <c r="F86" s="238"/>
      <c r="G86" s="235"/>
      <c r="H86" s="205">
        <f>SUM(E86*G86)</f>
        <v>0</v>
      </c>
      <c r="I86" s="244"/>
    </row>
    <row r="87" spans="1:9" ht="18.75">
      <c r="A87" s="279"/>
      <c r="B87" s="214"/>
      <c r="C87" s="197">
        <v>5</v>
      </c>
      <c r="D87" s="245" t="s">
        <v>129</v>
      </c>
      <c r="E87" s="229">
        <v>0.44309999999999999</v>
      </c>
      <c r="F87" s="239" t="s">
        <v>125</v>
      </c>
      <c r="G87" s="236">
        <f>SUM(H83:H86)</f>
        <v>0</v>
      </c>
      <c r="H87" s="205">
        <f t="shared" ref="H87" si="5">SUM(E87*G87)</f>
        <v>0</v>
      </c>
      <c r="I87" s="246">
        <f>SUM(H83:H87)</f>
        <v>0</v>
      </c>
    </row>
    <row r="88" spans="1:9" ht="18.75">
      <c r="A88" s="280"/>
      <c r="B88" s="214" t="s">
        <v>16</v>
      </c>
      <c r="C88" s="197">
        <v>6</v>
      </c>
      <c r="D88" s="247" t="s">
        <v>123</v>
      </c>
      <c r="E88" s="230" t="s">
        <v>49</v>
      </c>
      <c r="F88" s="239" t="s">
        <v>125</v>
      </c>
      <c r="G88" s="236">
        <f>I87</f>
        <v>0</v>
      </c>
      <c r="H88" s="205">
        <f>SUM(E88*G88)</f>
        <v>0</v>
      </c>
      <c r="I88" s="246">
        <f>SUM(H88:H88)</f>
        <v>0</v>
      </c>
    </row>
    <row r="89" spans="1:9" ht="18.75">
      <c r="A89" s="280"/>
      <c r="B89" s="214" t="s">
        <v>15</v>
      </c>
      <c r="C89" s="197">
        <v>7</v>
      </c>
      <c r="D89" s="232"/>
      <c r="E89" s="231"/>
      <c r="F89" s="240"/>
      <c r="G89" s="235"/>
      <c r="H89" s="205">
        <f t="shared" ref="H89:H104" si="6">SUM(E89*G89)</f>
        <v>0</v>
      </c>
      <c r="I89" s="246"/>
    </row>
    <row r="90" spans="1:9" ht="18.75">
      <c r="A90" s="280"/>
      <c r="B90" s="214"/>
      <c r="C90" s="197">
        <v>8</v>
      </c>
      <c r="D90" s="232"/>
      <c r="E90" s="232"/>
      <c r="F90" s="232"/>
      <c r="G90" s="232"/>
      <c r="H90" s="205">
        <f t="shared" si="6"/>
        <v>0</v>
      </c>
      <c r="I90" s="246"/>
    </row>
    <row r="91" spans="1:9" ht="18.75">
      <c r="A91" s="280"/>
      <c r="B91" s="214"/>
      <c r="C91" s="197">
        <v>9</v>
      </c>
      <c r="D91" s="232"/>
      <c r="E91" s="232"/>
      <c r="F91" s="232"/>
      <c r="G91" s="232"/>
      <c r="H91" s="205">
        <f t="shared" si="6"/>
        <v>0</v>
      </c>
      <c r="I91" s="246"/>
    </row>
    <row r="92" spans="1:9" ht="18.75">
      <c r="A92" s="280"/>
      <c r="B92" s="214"/>
      <c r="C92" s="197">
        <v>10</v>
      </c>
      <c r="D92" s="248"/>
      <c r="E92" s="231"/>
      <c r="F92" s="240"/>
      <c r="G92" s="235"/>
      <c r="H92" s="205">
        <f t="shared" si="6"/>
        <v>0</v>
      </c>
      <c r="I92" s="246">
        <f>SUM(H89:H92)</f>
        <v>0</v>
      </c>
    </row>
    <row r="93" spans="1:9" ht="18.75">
      <c r="A93" s="280"/>
      <c r="B93" s="214" t="s">
        <v>6</v>
      </c>
      <c r="C93" s="197">
        <v>11</v>
      </c>
      <c r="D93" s="248"/>
      <c r="E93" s="231"/>
      <c r="F93" s="240"/>
      <c r="G93" s="235"/>
      <c r="H93" s="205">
        <f t="shared" si="6"/>
        <v>0</v>
      </c>
      <c r="I93" s="246"/>
    </row>
    <row r="94" spans="1:9" ht="18.75">
      <c r="A94" s="280"/>
      <c r="B94" s="214"/>
      <c r="C94" s="197">
        <v>12</v>
      </c>
      <c r="D94" s="248"/>
      <c r="E94" s="231"/>
      <c r="F94" s="240"/>
      <c r="G94" s="235"/>
      <c r="H94" s="205">
        <f t="shared" si="6"/>
        <v>0</v>
      </c>
      <c r="I94" s="246"/>
    </row>
    <row r="95" spans="1:9" ht="18.75">
      <c r="A95" s="280"/>
      <c r="B95" s="214"/>
      <c r="C95" s="197">
        <v>13</v>
      </c>
      <c r="D95" s="248"/>
      <c r="E95" s="231"/>
      <c r="F95" s="240"/>
      <c r="G95" s="235"/>
      <c r="H95" s="205">
        <f t="shared" si="6"/>
        <v>0</v>
      </c>
      <c r="I95" s="246"/>
    </row>
    <row r="96" spans="1:9" ht="18.75">
      <c r="A96" s="280"/>
      <c r="B96" s="214"/>
      <c r="C96" s="197">
        <v>14</v>
      </c>
      <c r="D96" s="248"/>
      <c r="E96" s="231"/>
      <c r="F96" s="240"/>
      <c r="G96" s="235"/>
      <c r="H96" s="205">
        <f t="shared" si="6"/>
        <v>0</v>
      </c>
      <c r="I96" s="246"/>
    </row>
    <row r="97" spans="1:9" ht="18.75">
      <c r="A97" s="280"/>
      <c r="B97" s="214"/>
      <c r="C97" s="197">
        <v>15</v>
      </c>
      <c r="D97" s="248"/>
      <c r="E97" s="231"/>
      <c r="F97" s="240"/>
      <c r="G97" s="235"/>
      <c r="H97" s="205">
        <f t="shared" si="6"/>
        <v>0</v>
      </c>
      <c r="I97" s="246"/>
    </row>
    <row r="98" spans="1:9" ht="18.75">
      <c r="A98" s="280"/>
      <c r="B98" s="214"/>
      <c r="C98" s="197">
        <v>16</v>
      </c>
      <c r="D98" s="248"/>
      <c r="E98" s="231"/>
      <c r="F98" s="240"/>
      <c r="G98" s="235"/>
      <c r="H98" s="205">
        <f t="shared" si="6"/>
        <v>0</v>
      </c>
      <c r="I98" s="246"/>
    </row>
    <row r="99" spans="1:9" ht="18.75">
      <c r="A99" s="280"/>
      <c r="B99" s="214"/>
      <c r="C99" s="197">
        <v>17</v>
      </c>
      <c r="D99" s="248"/>
      <c r="E99" s="231"/>
      <c r="F99" s="240"/>
      <c r="G99" s="235"/>
      <c r="H99" s="205">
        <f t="shared" si="6"/>
        <v>0</v>
      </c>
      <c r="I99" s="246"/>
    </row>
    <row r="100" spans="1:9" ht="18.75">
      <c r="A100" s="280"/>
      <c r="B100" s="214"/>
      <c r="C100" s="197">
        <v>18</v>
      </c>
      <c r="D100" s="248"/>
      <c r="E100" s="231"/>
      <c r="F100" s="240"/>
      <c r="G100" s="235"/>
      <c r="H100" s="205">
        <f t="shared" si="6"/>
        <v>0</v>
      </c>
      <c r="I100" s="246"/>
    </row>
    <row r="101" spans="1:9" ht="18.75">
      <c r="A101" s="285"/>
      <c r="B101" s="214"/>
      <c r="C101" s="197">
        <v>19</v>
      </c>
      <c r="D101" s="248"/>
      <c r="E101" s="231"/>
      <c r="F101" s="240"/>
      <c r="G101" s="235"/>
      <c r="H101" s="205">
        <f t="shared" si="6"/>
        <v>0</v>
      </c>
      <c r="I101" s="246">
        <f>SUM(H93:H101)</f>
        <v>0</v>
      </c>
    </row>
    <row r="102" spans="1:9" ht="18.75">
      <c r="A102" s="286"/>
      <c r="B102" s="214" t="s">
        <v>10</v>
      </c>
      <c r="C102" s="197">
        <v>20</v>
      </c>
      <c r="D102" s="248"/>
      <c r="E102" s="231"/>
      <c r="F102" s="240"/>
      <c r="G102" s="235"/>
      <c r="H102" s="205">
        <f t="shared" si="6"/>
        <v>0</v>
      </c>
      <c r="I102" s="246"/>
    </row>
    <row r="103" spans="1:9" ht="18.75">
      <c r="A103" s="211" t="s">
        <v>23</v>
      </c>
      <c r="B103" s="214"/>
      <c r="C103" s="197">
        <v>21</v>
      </c>
      <c r="D103" s="248"/>
      <c r="E103" s="231"/>
      <c r="F103" s="240"/>
      <c r="G103" s="235"/>
      <c r="H103" s="205">
        <f t="shared" si="6"/>
        <v>0</v>
      </c>
      <c r="I103" s="246"/>
    </row>
    <row r="104" spans="1:9" ht="18.75">
      <c r="A104" s="212" t="s">
        <v>24</v>
      </c>
      <c r="B104" s="214"/>
      <c r="C104" s="197">
        <v>22</v>
      </c>
      <c r="D104" s="248"/>
      <c r="E104" s="231"/>
      <c r="F104" s="240"/>
      <c r="G104" s="235"/>
      <c r="H104" s="205">
        <f t="shared" si="6"/>
        <v>0</v>
      </c>
      <c r="I104" s="246">
        <f>SUM(H102:H104)</f>
        <v>0</v>
      </c>
    </row>
    <row r="105" spans="1:9" ht="18.75">
      <c r="A105" s="270" t="s">
        <v>18</v>
      </c>
      <c r="B105" s="271"/>
      <c r="C105" s="271"/>
      <c r="D105" s="271"/>
      <c r="E105" s="271"/>
      <c r="F105" s="271"/>
      <c r="G105" s="271"/>
      <c r="H105" s="272"/>
      <c r="I105" s="174">
        <f>SUM(H83:H102)</f>
        <v>0</v>
      </c>
    </row>
    <row r="106" spans="1:9" ht="18.75">
      <c r="A106" s="193"/>
      <c r="B106" s="194"/>
      <c r="C106" s="194"/>
      <c r="D106" s="195"/>
      <c r="E106" s="195"/>
      <c r="F106" s="195"/>
      <c r="G106" s="195"/>
      <c r="H106" s="196"/>
      <c r="I106" s="188"/>
    </row>
    <row r="107" spans="1:9" ht="18.75">
      <c r="A107" s="198" t="s">
        <v>41</v>
      </c>
      <c r="B107" s="190"/>
      <c r="C107" s="190"/>
      <c r="D107" s="191"/>
      <c r="E107" s="191"/>
      <c r="F107" s="191"/>
      <c r="G107" s="191"/>
      <c r="H107" s="192"/>
      <c r="I107" s="191"/>
    </row>
    <row r="108" spans="1:9" ht="51" hidden="1">
      <c r="A108" s="257" t="s">
        <v>130</v>
      </c>
      <c r="B108" s="258" t="s">
        <v>14</v>
      </c>
      <c r="C108" s="259" t="s">
        <v>121</v>
      </c>
      <c r="D108" s="260" t="s">
        <v>33</v>
      </c>
      <c r="E108" s="261" t="s">
        <v>0</v>
      </c>
      <c r="F108" s="260" t="s">
        <v>32</v>
      </c>
      <c r="G108" s="261" t="s">
        <v>148</v>
      </c>
      <c r="H108" s="261" t="s">
        <v>1</v>
      </c>
      <c r="I108" s="259" t="s">
        <v>103</v>
      </c>
    </row>
    <row r="109" spans="1:9" ht="18.75" hidden="1">
      <c r="A109" s="278" t="s">
        <v>19</v>
      </c>
      <c r="B109" s="210" t="s">
        <v>13</v>
      </c>
      <c r="C109" s="216">
        <v>1</v>
      </c>
      <c r="D109" s="209"/>
      <c r="E109" s="262"/>
      <c r="F109" s="265"/>
      <c r="G109" s="234"/>
      <c r="H109" s="207">
        <f>SUM(E109*G109)</f>
        <v>0</v>
      </c>
      <c r="I109" s="206"/>
    </row>
    <row r="110" spans="1:9" ht="18.75" hidden="1">
      <c r="A110" s="279"/>
      <c r="B110" s="214"/>
      <c r="C110" s="197">
        <v>2</v>
      </c>
      <c r="D110" s="208"/>
      <c r="E110" s="263"/>
      <c r="F110" s="266"/>
      <c r="G110" s="235"/>
      <c r="H110" s="205">
        <f>SUM(E110*G110)</f>
        <v>0</v>
      </c>
      <c r="I110" s="218"/>
    </row>
    <row r="111" spans="1:9" ht="18.75" hidden="1">
      <c r="A111" s="279"/>
      <c r="B111" s="214"/>
      <c r="C111" s="197">
        <v>3</v>
      </c>
      <c r="D111" s="208"/>
      <c r="E111" s="264"/>
      <c r="F111" s="266"/>
      <c r="G111" s="235"/>
      <c r="H111" s="205">
        <f>SUM(E111*G111)</f>
        <v>0</v>
      </c>
      <c r="I111" s="218"/>
    </row>
    <row r="112" spans="1:9" ht="18.75" hidden="1">
      <c r="A112" s="279"/>
      <c r="B112" s="214"/>
      <c r="C112" s="197">
        <v>4</v>
      </c>
      <c r="D112" s="208"/>
      <c r="E112" s="264"/>
      <c r="F112" s="266"/>
      <c r="G112" s="235"/>
      <c r="H112" s="205">
        <f>SUM(E112*G112)</f>
        <v>0</v>
      </c>
      <c r="I112" s="218"/>
    </row>
    <row r="113" spans="1:9" ht="18.75" hidden="1">
      <c r="A113" s="279"/>
      <c r="B113" s="214"/>
      <c r="C113" s="197">
        <v>5</v>
      </c>
      <c r="D113" s="221" t="s">
        <v>124</v>
      </c>
      <c r="E113" s="229">
        <v>0.44309999999999999</v>
      </c>
      <c r="F113" s="267" t="s">
        <v>125</v>
      </c>
      <c r="G113" s="236">
        <f>SUM(H109:H112)</f>
        <v>0</v>
      </c>
      <c r="H113" s="205">
        <f t="shared" ref="H113" si="7">SUM(E113*G113)</f>
        <v>0</v>
      </c>
      <c r="I113" s="215">
        <f>SUM(H109:H113)</f>
        <v>0</v>
      </c>
    </row>
    <row r="114" spans="1:9" ht="18.75" hidden="1">
      <c r="A114" s="280"/>
      <c r="B114" s="214" t="s">
        <v>16</v>
      </c>
      <c r="C114" s="197">
        <v>6</v>
      </c>
      <c r="D114" s="222" t="s">
        <v>123</v>
      </c>
      <c r="E114" s="230" t="s">
        <v>49</v>
      </c>
      <c r="F114" s="267" t="s">
        <v>125</v>
      </c>
      <c r="G114" s="236">
        <f>I113</f>
        <v>0</v>
      </c>
      <c r="H114" s="205">
        <f>SUM(E114*G114)</f>
        <v>0</v>
      </c>
      <c r="I114" s="215">
        <f>SUM(H114:H114)</f>
        <v>0</v>
      </c>
    </row>
    <row r="115" spans="1:9" ht="18.75" hidden="1">
      <c r="A115" s="280"/>
      <c r="B115" s="214" t="s">
        <v>15</v>
      </c>
      <c r="C115" s="197">
        <v>7</v>
      </c>
      <c r="D115" s="217"/>
      <c r="E115" s="231"/>
      <c r="F115" s="268"/>
      <c r="G115" s="235"/>
      <c r="H115" s="205">
        <f t="shared" ref="H115:H130" si="8">SUM(E115*G115)</f>
        <v>0</v>
      </c>
      <c r="I115" s="215"/>
    </row>
    <row r="116" spans="1:9" ht="18.75" hidden="1">
      <c r="A116" s="280"/>
      <c r="B116" s="214"/>
      <c r="C116" s="197">
        <v>8</v>
      </c>
      <c r="D116" s="217"/>
      <c r="E116" s="233"/>
      <c r="F116" s="233"/>
      <c r="G116" s="233"/>
      <c r="H116" s="205">
        <f t="shared" si="8"/>
        <v>0</v>
      </c>
      <c r="I116" s="215"/>
    </row>
    <row r="117" spans="1:9" ht="18.75" hidden="1">
      <c r="A117" s="280"/>
      <c r="B117" s="214"/>
      <c r="C117" s="197">
        <v>9</v>
      </c>
      <c r="D117" s="217"/>
      <c r="E117" s="233"/>
      <c r="F117" s="233"/>
      <c r="G117" s="233"/>
      <c r="H117" s="205">
        <f t="shared" si="8"/>
        <v>0</v>
      </c>
      <c r="I117" s="215"/>
    </row>
    <row r="118" spans="1:9" ht="18.75" hidden="1">
      <c r="A118" s="280"/>
      <c r="B118" s="214"/>
      <c r="C118" s="197">
        <v>10</v>
      </c>
      <c r="D118" s="187"/>
      <c r="E118" s="231"/>
      <c r="F118" s="268"/>
      <c r="G118" s="235"/>
      <c r="H118" s="205">
        <f t="shared" si="8"/>
        <v>0</v>
      </c>
      <c r="I118" s="215">
        <f>SUM(H115:H118)</f>
        <v>0</v>
      </c>
    </row>
    <row r="119" spans="1:9" ht="18.75" hidden="1">
      <c r="A119" s="280"/>
      <c r="B119" s="214" t="s">
        <v>6</v>
      </c>
      <c r="C119" s="197">
        <v>11</v>
      </c>
      <c r="D119" s="187"/>
      <c r="E119" s="231"/>
      <c r="F119" s="268"/>
      <c r="G119" s="235"/>
      <c r="H119" s="205">
        <f t="shared" si="8"/>
        <v>0</v>
      </c>
      <c r="I119" s="215"/>
    </row>
    <row r="120" spans="1:9" ht="18.75" hidden="1">
      <c r="A120" s="280"/>
      <c r="B120" s="214"/>
      <c r="C120" s="197">
        <v>12</v>
      </c>
      <c r="D120" s="187"/>
      <c r="E120" s="231"/>
      <c r="F120" s="268"/>
      <c r="G120" s="235"/>
      <c r="H120" s="205">
        <f t="shared" si="8"/>
        <v>0</v>
      </c>
      <c r="I120" s="215"/>
    </row>
    <row r="121" spans="1:9" ht="18.75" hidden="1">
      <c r="A121" s="280"/>
      <c r="B121" s="214"/>
      <c r="C121" s="197">
        <v>13</v>
      </c>
      <c r="D121" s="187"/>
      <c r="E121" s="231"/>
      <c r="F121" s="268"/>
      <c r="G121" s="235"/>
      <c r="H121" s="205">
        <f t="shared" si="8"/>
        <v>0</v>
      </c>
      <c r="I121" s="215"/>
    </row>
    <row r="122" spans="1:9" ht="18.75" hidden="1">
      <c r="A122" s="280"/>
      <c r="B122" s="214"/>
      <c r="C122" s="197">
        <v>14</v>
      </c>
      <c r="D122" s="187"/>
      <c r="E122" s="231"/>
      <c r="F122" s="268"/>
      <c r="G122" s="235"/>
      <c r="H122" s="205">
        <f t="shared" si="8"/>
        <v>0</v>
      </c>
      <c r="I122" s="215"/>
    </row>
    <row r="123" spans="1:9" ht="18.75" hidden="1">
      <c r="A123" s="280"/>
      <c r="B123" s="214"/>
      <c r="C123" s="197">
        <v>15</v>
      </c>
      <c r="D123" s="187"/>
      <c r="E123" s="231"/>
      <c r="F123" s="268"/>
      <c r="G123" s="235"/>
      <c r="H123" s="205">
        <f t="shared" si="8"/>
        <v>0</v>
      </c>
      <c r="I123" s="215"/>
    </row>
    <row r="124" spans="1:9" ht="18.75" hidden="1">
      <c r="A124" s="280"/>
      <c r="B124" s="214"/>
      <c r="C124" s="197">
        <v>16</v>
      </c>
      <c r="D124" s="187"/>
      <c r="E124" s="231"/>
      <c r="F124" s="268"/>
      <c r="G124" s="235"/>
      <c r="H124" s="205">
        <f t="shared" si="8"/>
        <v>0</v>
      </c>
      <c r="I124" s="215"/>
    </row>
    <row r="125" spans="1:9" ht="18.75" hidden="1">
      <c r="A125" s="280"/>
      <c r="B125" s="214"/>
      <c r="C125" s="197">
        <v>17</v>
      </c>
      <c r="D125" s="187"/>
      <c r="E125" s="231"/>
      <c r="F125" s="268"/>
      <c r="G125" s="235"/>
      <c r="H125" s="205">
        <f t="shared" si="8"/>
        <v>0</v>
      </c>
      <c r="I125" s="215"/>
    </row>
    <row r="126" spans="1:9" ht="18.75" hidden="1">
      <c r="A126" s="280"/>
      <c r="B126" s="214"/>
      <c r="C126" s="197">
        <v>18</v>
      </c>
      <c r="D126" s="187"/>
      <c r="E126" s="231"/>
      <c r="F126" s="268"/>
      <c r="G126" s="235"/>
      <c r="H126" s="205">
        <f t="shared" si="8"/>
        <v>0</v>
      </c>
      <c r="I126" s="215"/>
    </row>
    <row r="127" spans="1:9" ht="18.75" hidden="1">
      <c r="A127" s="281"/>
      <c r="B127" s="214"/>
      <c r="C127" s="197">
        <v>19</v>
      </c>
      <c r="D127" s="187"/>
      <c r="E127" s="231"/>
      <c r="F127" s="268"/>
      <c r="G127" s="235"/>
      <c r="H127" s="205">
        <f t="shared" si="8"/>
        <v>0</v>
      </c>
      <c r="I127" s="215">
        <f>SUM(H119:H127)</f>
        <v>0</v>
      </c>
    </row>
    <row r="128" spans="1:9" ht="18.75" hidden="1">
      <c r="A128" s="282"/>
      <c r="B128" s="214" t="s">
        <v>10</v>
      </c>
      <c r="C128" s="197">
        <v>20</v>
      </c>
      <c r="D128" s="187"/>
      <c r="E128" s="231"/>
      <c r="F128" s="268"/>
      <c r="G128" s="235"/>
      <c r="H128" s="205">
        <f t="shared" si="8"/>
        <v>0</v>
      </c>
      <c r="I128" s="215"/>
    </row>
    <row r="129" spans="1:9" ht="18.75" hidden="1">
      <c r="A129" s="211" t="s">
        <v>23</v>
      </c>
      <c r="B129" s="214"/>
      <c r="C129" s="197">
        <v>21</v>
      </c>
      <c r="D129" s="187"/>
      <c r="E129" s="231"/>
      <c r="F129" s="268"/>
      <c r="G129" s="235"/>
      <c r="H129" s="205">
        <f t="shared" si="8"/>
        <v>0</v>
      </c>
      <c r="I129" s="215"/>
    </row>
    <row r="130" spans="1:9" ht="18.75" hidden="1">
      <c r="A130" s="212" t="s">
        <v>24</v>
      </c>
      <c r="B130" s="214"/>
      <c r="C130" s="197">
        <v>22</v>
      </c>
      <c r="D130" s="187"/>
      <c r="E130" s="231"/>
      <c r="F130" s="268"/>
      <c r="G130" s="235"/>
      <c r="H130" s="205">
        <f t="shared" si="8"/>
        <v>0</v>
      </c>
      <c r="I130" s="215">
        <f>SUM(H128:H130)</f>
        <v>0</v>
      </c>
    </row>
    <row r="131" spans="1:9" ht="18.75" hidden="1">
      <c r="A131" s="270" t="s">
        <v>18</v>
      </c>
      <c r="B131" s="271"/>
      <c r="C131" s="271"/>
      <c r="D131" s="271"/>
      <c r="E131" s="271"/>
      <c r="F131" s="271"/>
      <c r="G131" s="271"/>
      <c r="H131" s="272"/>
      <c r="I131" s="174">
        <f>SUM(H109:H128)</f>
        <v>0</v>
      </c>
    </row>
    <row r="132" spans="1:9" ht="18.75">
      <c r="A132" s="189"/>
      <c r="B132" s="190"/>
      <c r="C132" s="190"/>
      <c r="D132" s="191"/>
      <c r="E132" s="191"/>
      <c r="F132" s="191"/>
      <c r="G132" s="191"/>
      <c r="H132" s="192"/>
      <c r="I132" s="191"/>
    </row>
    <row r="133" spans="1:9" ht="18.75">
      <c r="A133" s="193"/>
      <c r="B133" s="194"/>
      <c r="C133" s="194"/>
      <c r="D133" s="195"/>
      <c r="E133" s="195"/>
      <c r="F133" s="195"/>
      <c r="G133" s="195"/>
      <c r="H133" s="196"/>
      <c r="I133" s="188"/>
    </row>
    <row r="134" spans="1:9" ht="17.25" customHeight="1">
      <c r="A134" s="198" t="s">
        <v>41</v>
      </c>
      <c r="B134" s="190"/>
      <c r="C134" s="190"/>
      <c r="D134" s="191"/>
      <c r="E134" s="191"/>
      <c r="F134" s="191"/>
      <c r="G134" s="191"/>
      <c r="H134" s="192"/>
      <c r="I134" s="191"/>
    </row>
    <row r="135" spans="1:9" ht="51" hidden="1">
      <c r="A135" s="257" t="s">
        <v>131</v>
      </c>
      <c r="B135" s="258" t="s">
        <v>14</v>
      </c>
      <c r="C135" s="259" t="s">
        <v>121</v>
      </c>
      <c r="D135" s="260" t="s">
        <v>33</v>
      </c>
      <c r="E135" s="261" t="s">
        <v>0</v>
      </c>
      <c r="F135" s="260" t="s">
        <v>32</v>
      </c>
      <c r="G135" s="261" t="s">
        <v>148</v>
      </c>
      <c r="H135" s="261" t="s">
        <v>1</v>
      </c>
      <c r="I135" s="259" t="s">
        <v>103</v>
      </c>
    </row>
    <row r="136" spans="1:9" ht="18.75" hidden="1">
      <c r="A136" s="273" t="s">
        <v>19</v>
      </c>
      <c r="B136" s="210" t="s">
        <v>13</v>
      </c>
      <c r="C136" s="216">
        <v>1</v>
      </c>
      <c r="D136" s="209"/>
      <c r="E136" s="262"/>
      <c r="F136" s="265"/>
      <c r="G136" s="234"/>
      <c r="H136" s="207">
        <f>SUM(E136*G136)</f>
        <v>0</v>
      </c>
      <c r="I136" s="206"/>
    </row>
    <row r="137" spans="1:9" ht="18.75" hidden="1">
      <c r="A137" s="274"/>
      <c r="B137" s="214"/>
      <c r="C137" s="197">
        <v>2</v>
      </c>
      <c r="D137" s="208"/>
      <c r="E137" s="263"/>
      <c r="F137" s="266"/>
      <c r="G137" s="235"/>
      <c r="H137" s="205">
        <f>SUM(E137*G137)</f>
        <v>0</v>
      </c>
      <c r="I137" s="218"/>
    </row>
    <row r="138" spans="1:9" ht="18.75" hidden="1">
      <c r="A138" s="274"/>
      <c r="B138" s="214"/>
      <c r="C138" s="197">
        <v>3</v>
      </c>
      <c r="D138" s="208"/>
      <c r="E138" s="264"/>
      <c r="F138" s="266"/>
      <c r="G138" s="235"/>
      <c r="H138" s="205">
        <f>SUM(E138*G138)</f>
        <v>0</v>
      </c>
      <c r="I138" s="218"/>
    </row>
    <row r="139" spans="1:9" ht="18.75" hidden="1">
      <c r="A139" s="274"/>
      <c r="B139" s="214"/>
      <c r="C139" s="197">
        <v>4</v>
      </c>
      <c r="D139" s="208"/>
      <c r="E139" s="264"/>
      <c r="F139" s="266"/>
      <c r="G139" s="235"/>
      <c r="H139" s="205">
        <f>SUM(E139*G139)</f>
        <v>0</v>
      </c>
      <c r="I139" s="218"/>
    </row>
    <row r="140" spans="1:9" ht="18.75" hidden="1">
      <c r="A140" s="274"/>
      <c r="B140" s="214"/>
      <c r="C140" s="197">
        <v>5</v>
      </c>
      <c r="D140" s="221" t="s">
        <v>124</v>
      </c>
      <c r="E140" s="229">
        <v>0.44309999999999999</v>
      </c>
      <c r="F140" s="267" t="s">
        <v>125</v>
      </c>
      <c r="G140" s="236">
        <f>SUM(H136:H139)</f>
        <v>0</v>
      </c>
      <c r="H140" s="205">
        <f t="shared" ref="H140" si="9">SUM(E140*G140)</f>
        <v>0</v>
      </c>
      <c r="I140" s="215">
        <f>SUM(H136:H140)</f>
        <v>0</v>
      </c>
    </row>
    <row r="141" spans="1:9" ht="18.75" hidden="1">
      <c r="A141" s="275"/>
      <c r="B141" s="214" t="s">
        <v>16</v>
      </c>
      <c r="C141" s="197">
        <v>6</v>
      </c>
      <c r="D141" s="222" t="s">
        <v>123</v>
      </c>
      <c r="E141" s="230" t="s">
        <v>49</v>
      </c>
      <c r="F141" s="267" t="s">
        <v>125</v>
      </c>
      <c r="G141" s="236">
        <f>I140</f>
        <v>0</v>
      </c>
      <c r="H141" s="205">
        <f>SUM(E141*G141)</f>
        <v>0</v>
      </c>
      <c r="I141" s="215">
        <f>SUM(H141:H141)</f>
        <v>0</v>
      </c>
    </row>
    <row r="142" spans="1:9" ht="18.75" hidden="1">
      <c r="A142" s="275"/>
      <c r="B142" s="214" t="s">
        <v>15</v>
      </c>
      <c r="C142" s="197">
        <v>7</v>
      </c>
      <c r="D142" s="217"/>
      <c r="E142" s="231"/>
      <c r="F142" s="268"/>
      <c r="G142" s="235"/>
      <c r="H142" s="205">
        <f t="shared" ref="H142:H157" si="10">SUM(E142*G142)</f>
        <v>0</v>
      </c>
      <c r="I142" s="215"/>
    </row>
    <row r="143" spans="1:9" ht="18.75" hidden="1">
      <c r="A143" s="275"/>
      <c r="B143" s="214"/>
      <c r="C143" s="197">
        <v>8</v>
      </c>
      <c r="D143" s="217"/>
      <c r="E143" s="233"/>
      <c r="F143" s="233"/>
      <c r="G143" s="233"/>
      <c r="H143" s="205">
        <f t="shared" si="10"/>
        <v>0</v>
      </c>
      <c r="I143" s="215"/>
    </row>
    <row r="144" spans="1:9" ht="18.75" hidden="1">
      <c r="A144" s="275"/>
      <c r="B144" s="214"/>
      <c r="C144" s="197">
        <v>9</v>
      </c>
      <c r="D144" s="217"/>
      <c r="E144" s="233"/>
      <c r="F144" s="233"/>
      <c r="G144" s="233"/>
      <c r="H144" s="205">
        <f t="shared" si="10"/>
        <v>0</v>
      </c>
      <c r="I144" s="215"/>
    </row>
    <row r="145" spans="1:9" ht="18.75" hidden="1">
      <c r="A145" s="275"/>
      <c r="B145" s="214"/>
      <c r="C145" s="197">
        <v>10</v>
      </c>
      <c r="D145" s="187"/>
      <c r="E145" s="231"/>
      <c r="F145" s="268"/>
      <c r="G145" s="235"/>
      <c r="H145" s="205">
        <f t="shared" si="10"/>
        <v>0</v>
      </c>
      <c r="I145" s="215">
        <f>SUM(H142:H145)</f>
        <v>0</v>
      </c>
    </row>
    <row r="146" spans="1:9" ht="18.75" hidden="1">
      <c r="A146" s="275"/>
      <c r="B146" s="214" t="s">
        <v>6</v>
      </c>
      <c r="C146" s="197">
        <v>11</v>
      </c>
      <c r="D146" s="187"/>
      <c r="E146" s="231"/>
      <c r="F146" s="268"/>
      <c r="G146" s="235"/>
      <c r="H146" s="205">
        <f t="shared" si="10"/>
        <v>0</v>
      </c>
      <c r="I146" s="215"/>
    </row>
    <row r="147" spans="1:9" ht="18.75" hidden="1">
      <c r="A147" s="275"/>
      <c r="B147" s="214"/>
      <c r="C147" s="197">
        <v>12</v>
      </c>
      <c r="D147" s="187"/>
      <c r="E147" s="231"/>
      <c r="F147" s="268"/>
      <c r="G147" s="235"/>
      <c r="H147" s="205">
        <f t="shared" si="10"/>
        <v>0</v>
      </c>
      <c r="I147" s="215"/>
    </row>
    <row r="148" spans="1:9" ht="18.75" hidden="1">
      <c r="A148" s="275"/>
      <c r="B148" s="214"/>
      <c r="C148" s="197">
        <v>13</v>
      </c>
      <c r="D148" s="187"/>
      <c r="E148" s="231"/>
      <c r="F148" s="268"/>
      <c r="G148" s="235"/>
      <c r="H148" s="205">
        <f t="shared" si="10"/>
        <v>0</v>
      </c>
      <c r="I148" s="215"/>
    </row>
    <row r="149" spans="1:9" ht="18.75" hidden="1">
      <c r="A149" s="275"/>
      <c r="B149" s="214"/>
      <c r="C149" s="197">
        <v>14</v>
      </c>
      <c r="D149" s="187"/>
      <c r="E149" s="231"/>
      <c r="F149" s="268"/>
      <c r="G149" s="235"/>
      <c r="H149" s="205">
        <f t="shared" si="10"/>
        <v>0</v>
      </c>
      <c r="I149" s="215"/>
    </row>
    <row r="150" spans="1:9" ht="18.75" hidden="1">
      <c r="A150" s="275"/>
      <c r="B150" s="214"/>
      <c r="C150" s="197">
        <v>15</v>
      </c>
      <c r="D150" s="187"/>
      <c r="E150" s="231"/>
      <c r="F150" s="268"/>
      <c r="G150" s="235"/>
      <c r="H150" s="205">
        <f t="shared" si="10"/>
        <v>0</v>
      </c>
      <c r="I150" s="215"/>
    </row>
    <row r="151" spans="1:9" ht="18.75" hidden="1">
      <c r="A151" s="275"/>
      <c r="B151" s="214"/>
      <c r="C151" s="197">
        <v>16</v>
      </c>
      <c r="D151" s="187"/>
      <c r="E151" s="231"/>
      <c r="F151" s="268"/>
      <c r="G151" s="235"/>
      <c r="H151" s="205">
        <f t="shared" si="10"/>
        <v>0</v>
      </c>
      <c r="I151" s="215"/>
    </row>
    <row r="152" spans="1:9" ht="20.100000000000001" hidden="1" customHeight="1">
      <c r="A152" s="275"/>
      <c r="B152" s="214"/>
      <c r="C152" s="197">
        <v>17</v>
      </c>
      <c r="D152" s="187"/>
      <c r="E152" s="231"/>
      <c r="F152" s="268"/>
      <c r="G152" s="235"/>
      <c r="H152" s="205">
        <f t="shared" si="10"/>
        <v>0</v>
      </c>
      <c r="I152" s="215"/>
    </row>
    <row r="153" spans="1:9" ht="18.75" hidden="1">
      <c r="A153" s="275"/>
      <c r="B153" s="214"/>
      <c r="C153" s="197">
        <v>18</v>
      </c>
      <c r="D153" s="187"/>
      <c r="E153" s="231"/>
      <c r="F153" s="268"/>
      <c r="G153" s="235"/>
      <c r="H153" s="205">
        <f t="shared" si="10"/>
        <v>0</v>
      </c>
      <c r="I153" s="215"/>
    </row>
    <row r="154" spans="1:9" ht="20.100000000000001" hidden="1" customHeight="1">
      <c r="A154" s="276"/>
      <c r="B154" s="214"/>
      <c r="C154" s="197">
        <v>19</v>
      </c>
      <c r="D154" s="187"/>
      <c r="E154" s="231"/>
      <c r="F154" s="268"/>
      <c r="G154" s="235"/>
      <c r="H154" s="205">
        <f t="shared" si="10"/>
        <v>0</v>
      </c>
      <c r="I154" s="215">
        <f>SUM(H146:H154)</f>
        <v>0</v>
      </c>
    </row>
    <row r="155" spans="1:9" ht="20.100000000000001" hidden="1" customHeight="1">
      <c r="A155" s="277"/>
      <c r="B155" s="214" t="s">
        <v>10</v>
      </c>
      <c r="C155" s="197">
        <v>20</v>
      </c>
      <c r="D155" s="187"/>
      <c r="E155" s="231"/>
      <c r="F155" s="268"/>
      <c r="G155" s="235"/>
      <c r="H155" s="205">
        <f t="shared" si="10"/>
        <v>0</v>
      </c>
      <c r="I155" s="215"/>
    </row>
    <row r="156" spans="1:9" ht="20.100000000000001" hidden="1" customHeight="1">
      <c r="A156" s="211" t="s">
        <v>23</v>
      </c>
      <c r="B156" s="214"/>
      <c r="C156" s="197">
        <v>21</v>
      </c>
      <c r="D156" s="187"/>
      <c r="E156" s="231"/>
      <c r="F156" s="268"/>
      <c r="G156" s="235"/>
      <c r="H156" s="205">
        <f t="shared" si="10"/>
        <v>0</v>
      </c>
      <c r="I156" s="215"/>
    </row>
    <row r="157" spans="1:9" ht="20.100000000000001" hidden="1" customHeight="1">
      <c r="A157" s="212" t="s">
        <v>24</v>
      </c>
      <c r="B157" s="214"/>
      <c r="C157" s="197">
        <v>22</v>
      </c>
      <c r="D157" s="187"/>
      <c r="E157" s="231"/>
      <c r="F157" s="268"/>
      <c r="G157" s="235"/>
      <c r="H157" s="205">
        <f t="shared" si="10"/>
        <v>0</v>
      </c>
      <c r="I157" s="215">
        <f>SUM(H155:H157)</f>
        <v>0</v>
      </c>
    </row>
    <row r="158" spans="1:9" ht="20.100000000000001" hidden="1" customHeight="1">
      <c r="A158" s="270" t="s">
        <v>18</v>
      </c>
      <c r="B158" s="271"/>
      <c r="C158" s="271"/>
      <c r="D158" s="271"/>
      <c r="E158" s="271"/>
      <c r="F158" s="271"/>
      <c r="G158" s="271"/>
      <c r="H158" s="272"/>
      <c r="I158" s="174">
        <f>SUM(H136:H155)</f>
        <v>0</v>
      </c>
    </row>
    <row r="159" spans="1:9" ht="20.100000000000001" customHeight="1">
      <c r="A159" s="191"/>
      <c r="B159" s="191"/>
      <c r="C159" s="191"/>
      <c r="D159" s="191"/>
      <c r="E159" s="191"/>
      <c r="F159" s="191"/>
      <c r="G159" s="191"/>
      <c r="H159" s="192"/>
      <c r="I159" s="191"/>
    </row>
    <row r="160" spans="1:9" s="22" customFormat="1">
      <c r="A160" s="10"/>
      <c r="B160" s="58"/>
      <c r="C160" s="58"/>
      <c r="D160" s="59"/>
      <c r="E160" s="58"/>
      <c r="F160" s="58"/>
      <c r="G160" s="58"/>
      <c r="H160" s="60"/>
      <c r="I160" s="61"/>
    </row>
    <row r="161" spans="1:9" s="22" customFormat="1">
      <c r="A161" s="10"/>
      <c r="B161" s="58"/>
      <c r="C161" s="58"/>
      <c r="D161" s="59"/>
      <c r="E161" s="58"/>
      <c r="F161" s="58"/>
      <c r="G161" s="58"/>
      <c r="H161" s="60"/>
      <c r="I161" s="61"/>
    </row>
    <row r="162" spans="1:9">
      <c r="A162" s="10"/>
      <c r="B162" s="58"/>
      <c r="C162" s="58"/>
      <c r="D162" s="59"/>
      <c r="E162" s="58"/>
      <c r="F162" s="58"/>
      <c r="G162" s="58"/>
      <c r="H162" s="60"/>
      <c r="I162" s="61"/>
    </row>
    <row r="163" spans="1:9" ht="35.25" customHeight="1">
      <c r="A163" s="12"/>
      <c r="B163" s="12"/>
      <c r="C163" s="12"/>
      <c r="D163" s="15"/>
      <c r="E163" s="12"/>
      <c r="F163" s="12"/>
      <c r="G163" s="12"/>
      <c r="H163" s="12"/>
      <c r="I163" s="62"/>
    </row>
    <row r="164" spans="1:9">
      <c r="E164" s="12"/>
      <c r="F164" s="12"/>
      <c r="G164" s="12"/>
      <c r="H164" s="12"/>
      <c r="I164" s="12"/>
    </row>
    <row r="165" spans="1:9">
      <c r="E165" s="12"/>
      <c r="F165" s="12"/>
      <c r="G165" s="12"/>
      <c r="H165" s="12"/>
      <c r="I165" s="12"/>
    </row>
    <row r="166" spans="1:9">
      <c r="E166" s="12"/>
      <c r="F166" s="12"/>
      <c r="G166" s="12"/>
      <c r="H166" s="12"/>
      <c r="I166" s="12"/>
    </row>
    <row r="167" spans="1:9">
      <c r="E167" s="12"/>
      <c r="F167" s="12"/>
      <c r="G167" s="12"/>
      <c r="H167" s="12"/>
      <c r="I167" s="12"/>
    </row>
    <row r="168" spans="1:9">
      <c r="E168" s="12"/>
      <c r="F168" s="12"/>
      <c r="G168" s="12"/>
      <c r="H168" s="12"/>
      <c r="I168" s="12"/>
    </row>
    <row r="169" spans="1:9">
      <c r="E169" s="73"/>
      <c r="F169" s="73"/>
      <c r="G169" s="73"/>
      <c r="H169" s="73"/>
      <c r="I169" s="73"/>
    </row>
    <row r="170" spans="1:9">
      <c r="E170" s="73"/>
      <c r="F170" s="73"/>
      <c r="G170" s="73"/>
      <c r="H170" s="73"/>
      <c r="I170" s="73"/>
    </row>
    <row r="171" spans="1:9">
      <c r="E171" s="73"/>
      <c r="F171" s="73"/>
      <c r="G171" s="73"/>
      <c r="H171" s="73"/>
      <c r="I171" s="73"/>
    </row>
    <row r="172" spans="1:9">
      <c r="E172" s="22"/>
      <c r="F172" s="22"/>
      <c r="G172" s="22"/>
      <c r="H172" s="22"/>
      <c r="I172" s="22"/>
    </row>
    <row r="173" spans="1:9">
      <c r="E173" s="22"/>
      <c r="F173" s="22"/>
      <c r="G173" s="22"/>
      <c r="H173" s="22"/>
      <c r="I173" s="22"/>
    </row>
  </sheetData>
  <sheetProtection algorithmName="SHA-512" hashValue="j0fh/URRspeJ9NyC1L1H2XlKMqwbri9lPL/g2jyjgW9ahbA91Z9UrOUex5DrKSNAzkgR/edbXnKGEOjj/qPjXw==" saltValue="b4VP5HchCrVeLakh/3MQAg==" spinCount="100000" sheet="1" objects="1" scenarios="1" formatCells="0" insertHyperlinks="0"/>
  <mergeCells count="16">
    <mergeCell ref="A35:A54"/>
    <mergeCell ref="A81:H81"/>
    <mergeCell ref="A83:A102"/>
    <mergeCell ref="A57:H57"/>
    <mergeCell ref="A59:A78"/>
    <mergeCell ref="A33:H33"/>
    <mergeCell ref="A11:A30"/>
    <mergeCell ref="A1:B1"/>
    <mergeCell ref="A8:B8"/>
    <mergeCell ref="D4:F4"/>
    <mergeCell ref="D5:F5"/>
    <mergeCell ref="A158:H158"/>
    <mergeCell ref="A131:H131"/>
    <mergeCell ref="A136:A155"/>
    <mergeCell ref="A105:H105"/>
    <mergeCell ref="A109:A128"/>
  </mergeCells>
  <pageMargins left="0.7" right="0.7" top="0.75" bottom="0.75" header="0.3" footer="0.3"/>
  <pageSetup paperSize="8" scale="48"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zoomScale="101" workbookViewId="0">
      <selection activeCell="Q6" sqref="Q6"/>
    </sheetView>
  </sheetViews>
  <sheetFormatPr defaultColWidth="8.875" defaultRowHeight="14.25"/>
  <cols>
    <col min="1" max="16384" width="8.875" style="3"/>
  </cols>
  <sheetData>
    <row r="1" spans="1:18" ht="54.95" customHeight="1">
      <c r="A1" s="298"/>
      <c r="B1" s="298"/>
      <c r="C1" s="298"/>
      <c r="D1" s="298"/>
      <c r="E1" s="299" t="s">
        <v>25</v>
      </c>
      <c r="F1" s="300"/>
      <c r="G1" s="300"/>
      <c r="H1" s="300"/>
      <c r="I1" s="300"/>
      <c r="J1" s="300"/>
      <c r="K1" s="300"/>
      <c r="L1" s="300"/>
      <c r="M1" s="1"/>
      <c r="N1" s="1"/>
      <c r="O1" s="1"/>
      <c r="P1" s="1"/>
      <c r="Q1" s="1"/>
      <c r="R1" s="1"/>
    </row>
    <row r="2" spans="1:18" s="301" customFormat="1"/>
    <row r="3" spans="1:18" ht="24.95" customHeight="1">
      <c r="A3" s="296" t="s">
        <v>27</v>
      </c>
      <c r="B3" s="296"/>
      <c r="C3" s="296"/>
      <c r="D3" s="296"/>
      <c r="E3" s="296"/>
      <c r="F3" s="296"/>
      <c r="G3" s="296"/>
      <c r="H3" s="296"/>
      <c r="I3" s="296"/>
      <c r="J3" s="296"/>
      <c r="K3" s="296"/>
      <c r="L3" s="296"/>
      <c r="M3" s="85"/>
      <c r="N3" s="85"/>
      <c r="O3" s="85"/>
      <c r="P3" s="85"/>
      <c r="Q3" s="85"/>
      <c r="R3" s="85"/>
    </row>
    <row r="4" spans="1:18" ht="15" customHeight="1">
      <c r="A4" s="297" t="s">
        <v>26</v>
      </c>
      <c r="B4" s="297"/>
      <c r="C4" s="297"/>
      <c r="D4" s="297"/>
      <c r="E4" s="297"/>
      <c r="F4" s="297"/>
      <c r="G4" s="297"/>
      <c r="H4" s="297"/>
      <c r="I4" s="297"/>
      <c r="J4" s="297"/>
      <c r="K4" s="297"/>
      <c r="L4" s="297"/>
      <c r="M4" s="85"/>
      <c r="N4" s="85"/>
      <c r="O4" s="85"/>
      <c r="P4" s="85"/>
      <c r="Q4" s="85"/>
      <c r="R4" s="85"/>
    </row>
    <row r="5" spans="1:18" ht="15" customHeight="1">
      <c r="A5" s="297"/>
      <c r="B5" s="297"/>
      <c r="C5" s="297"/>
      <c r="D5" s="297"/>
      <c r="E5" s="297"/>
      <c r="F5" s="297"/>
      <c r="G5" s="297"/>
      <c r="H5" s="297"/>
      <c r="I5" s="297"/>
      <c r="J5" s="297"/>
      <c r="K5" s="297"/>
      <c r="L5" s="297"/>
      <c r="M5" s="85"/>
      <c r="N5" s="85"/>
      <c r="O5" s="85"/>
      <c r="P5" s="85"/>
      <c r="Q5" s="85"/>
      <c r="R5" s="85"/>
    </row>
    <row r="6" spans="1:18" ht="15" customHeight="1">
      <c r="A6" s="297"/>
      <c r="B6" s="297"/>
      <c r="C6" s="297"/>
      <c r="D6" s="297"/>
      <c r="E6" s="297"/>
      <c r="F6" s="297"/>
      <c r="G6" s="297"/>
      <c r="H6" s="297"/>
      <c r="I6" s="297"/>
      <c r="J6" s="297"/>
      <c r="K6" s="297"/>
      <c r="L6" s="297"/>
      <c r="M6" s="85"/>
      <c r="N6" s="85"/>
      <c r="O6" s="85"/>
      <c r="P6" s="85"/>
      <c r="Q6" s="85"/>
      <c r="R6" s="85"/>
    </row>
    <row r="7" spans="1:18" s="85" customFormat="1" ht="15" customHeight="1">
      <c r="A7" s="296" t="s">
        <v>39</v>
      </c>
      <c r="B7" s="296"/>
      <c r="C7" s="296"/>
      <c r="D7" s="296"/>
      <c r="E7" s="296"/>
      <c r="F7" s="296"/>
      <c r="G7" s="296"/>
      <c r="H7" s="296"/>
      <c r="I7" s="296"/>
      <c r="J7" s="296"/>
      <c r="K7" s="296"/>
      <c r="L7" s="296"/>
    </row>
    <row r="8" spans="1:18" s="85" customFormat="1" ht="15" customHeight="1">
      <c r="A8" s="297" t="s">
        <v>40</v>
      </c>
      <c r="B8" s="297"/>
      <c r="C8" s="297"/>
      <c r="D8" s="297"/>
      <c r="E8" s="297"/>
      <c r="F8" s="297"/>
      <c r="G8" s="297"/>
      <c r="H8" s="297"/>
      <c r="I8" s="297"/>
      <c r="J8" s="297"/>
      <c r="K8" s="297"/>
      <c r="L8" s="297"/>
    </row>
    <row r="9" spans="1:18" s="85" customFormat="1" ht="15" customHeight="1">
      <c r="A9" s="297"/>
      <c r="B9" s="297"/>
      <c r="C9" s="297"/>
      <c r="D9" s="297"/>
      <c r="E9" s="297"/>
      <c r="F9" s="297"/>
      <c r="G9" s="297"/>
      <c r="H9" s="297"/>
      <c r="I9" s="297"/>
      <c r="J9" s="297"/>
      <c r="K9" s="297"/>
      <c r="L9" s="297"/>
    </row>
    <row r="10" spans="1:18" s="85" customFormat="1" ht="15" customHeight="1">
      <c r="A10" s="297"/>
      <c r="B10" s="297"/>
      <c r="C10" s="297"/>
      <c r="D10" s="297"/>
      <c r="E10" s="297"/>
      <c r="F10" s="297"/>
      <c r="G10" s="297"/>
      <c r="H10" s="297"/>
      <c r="I10" s="297"/>
      <c r="J10" s="297"/>
      <c r="K10" s="297"/>
      <c r="L10" s="297"/>
    </row>
    <row r="11" spans="1:18" ht="24.95" customHeight="1">
      <c r="A11" s="296" t="s">
        <v>28</v>
      </c>
      <c r="B11" s="296"/>
      <c r="C11" s="296"/>
      <c r="D11" s="296"/>
      <c r="E11" s="296"/>
      <c r="F11" s="296"/>
      <c r="G11" s="296"/>
      <c r="H11" s="296"/>
      <c r="I11" s="296"/>
      <c r="J11" s="296"/>
      <c r="K11" s="296"/>
      <c r="L11" s="296"/>
    </row>
    <row r="12" spans="1:18" ht="15" customHeight="1">
      <c r="A12" s="295" t="s">
        <v>44</v>
      </c>
      <c r="B12" s="295"/>
      <c r="C12" s="295"/>
      <c r="D12" s="295"/>
      <c r="E12" s="295"/>
      <c r="F12" s="295"/>
      <c r="G12" s="295"/>
      <c r="H12" s="295"/>
      <c r="I12" s="295"/>
      <c r="J12" s="295"/>
      <c r="K12" s="295"/>
      <c r="L12" s="295"/>
    </row>
    <row r="13" spans="1:18" ht="15" customHeight="1">
      <c r="A13" s="295"/>
      <c r="B13" s="295"/>
      <c r="C13" s="295"/>
      <c r="D13" s="295"/>
      <c r="E13" s="295"/>
      <c r="F13" s="295"/>
      <c r="G13" s="295"/>
      <c r="H13" s="295"/>
      <c r="I13" s="295"/>
      <c r="J13" s="295"/>
      <c r="K13" s="295"/>
      <c r="L13" s="295"/>
    </row>
    <row r="14" spans="1:18" ht="15" customHeight="1">
      <c r="A14" s="295"/>
      <c r="B14" s="295"/>
      <c r="C14" s="295"/>
      <c r="D14" s="295"/>
      <c r="E14" s="295"/>
      <c r="F14" s="295"/>
      <c r="G14" s="295"/>
      <c r="H14" s="295"/>
      <c r="I14" s="295"/>
      <c r="J14" s="295"/>
      <c r="K14" s="295"/>
      <c r="L14" s="295"/>
    </row>
    <row r="15" spans="1:18" ht="15" customHeight="1">
      <c r="A15" s="295"/>
      <c r="B15" s="295"/>
      <c r="C15" s="295"/>
      <c r="D15" s="295"/>
      <c r="E15" s="295"/>
      <c r="F15" s="295"/>
      <c r="G15" s="295"/>
      <c r="H15" s="295"/>
      <c r="I15" s="295"/>
      <c r="J15" s="295"/>
      <c r="K15" s="295"/>
      <c r="L15" s="295"/>
    </row>
    <row r="16" spans="1:18" ht="15" customHeight="1">
      <c r="A16" s="295"/>
      <c r="B16" s="295"/>
      <c r="C16" s="295"/>
      <c r="D16" s="295"/>
      <c r="E16" s="295"/>
      <c r="F16" s="295"/>
      <c r="G16" s="295"/>
      <c r="H16" s="295"/>
      <c r="I16" s="295"/>
      <c r="J16" s="295"/>
      <c r="K16" s="295"/>
      <c r="L16" s="295"/>
    </row>
    <row r="17" spans="1:12" ht="15" customHeight="1">
      <c r="A17" s="295"/>
      <c r="B17" s="295"/>
      <c r="C17" s="295"/>
      <c r="D17" s="295"/>
      <c r="E17" s="295"/>
      <c r="F17" s="295"/>
      <c r="G17" s="295"/>
      <c r="H17" s="295"/>
      <c r="I17" s="295"/>
      <c r="J17" s="295"/>
      <c r="K17" s="295"/>
      <c r="L17" s="295"/>
    </row>
    <row r="18" spans="1:12" ht="15" customHeight="1">
      <c r="A18" s="2"/>
      <c r="B18" s="2"/>
      <c r="C18" s="2"/>
      <c r="D18" s="2"/>
      <c r="E18" s="2"/>
      <c r="F18" s="2"/>
      <c r="G18" s="2"/>
      <c r="H18" s="2"/>
      <c r="I18" s="2"/>
      <c r="J18" s="2"/>
      <c r="K18" s="2"/>
      <c r="L18" s="2"/>
    </row>
    <row r="19" spans="1:12" ht="24.95" customHeight="1">
      <c r="A19" s="296" t="s">
        <v>29</v>
      </c>
      <c r="B19" s="296"/>
      <c r="C19" s="296"/>
      <c r="D19" s="296"/>
      <c r="E19" s="296"/>
      <c r="F19" s="296"/>
      <c r="G19" s="296"/>
      <c r="H19" s="296"/>
      <c r="I19" s="296"/>
      <c r="J19" s="296"/>
      <c r="K19" s="296"/>
      <c r="L19" s="296"/>
    </row>
    <row r="20" spans="1:12" ht="15" customHeight="1">
      <c r="A20" s="295" t="s">
        <v>45</v>
      </c>
      <c r="B20" s="295"/>
      <c r="C20" s="295"/>
      <c r="D20" s="295"/>
      <c r="E20" s="295"/>
      <c r="F20" s="295"/>
      <c r="G20" s="295"/>
      <c r="H20" s="295"/>
      <c r="I20" s="295"/>
      <c r="J20" s="295"/>
      <c r="K20" s="295"/>
      <c r="L20" s="295"/>
    </row>
    <row r="21" spans="1:12">
      <c r="A21" s="295"/>
      <c r="B21" s="295"/>
      <c r="C21" s="295"/>
      <c r="D21" s="295"/>
      <c r="E21" s="295"/>
      <c r="F21" s="295"/>
      <c r="G21" s="295"/>
      <c r="H21" s="295"/>
      <c r="I21" s="295"/>
      <c r="J21" s="295"/>
      <c r="K21" s="295"/>
      <c r="L21" s="295"/>
    </row>
    <row r="22" spans="1:12">
      <c r="A22" s="295"/>
      <c r="B22" s="295"/>
      <c r="C22" s="295"/>
      <c r="D22" s="295"/>
      <c r="E22" s="295"/>
      <c r="F22" s="295"/>
      <c r="G22" s="295"/>
      <c r="H22" s="295"/>
      <c r="I22" s="295"/>
      <c r="J22" s="295"/>
      <c r="K22" s="295"/>
      <c r="L22" s="295"/>
    </row>
    <row r="23" spans="1:12">
      <c r="A23" s="295"/>
      <c r="B23" s="295"/>
      <c r="C23" s="295"/>
      <c r="D23" s="295"/>
      <c r="E23" s="295"/>
      <c r="F23" s="295"/>
      <c r="G23" s="295"/>
      <c r="H23" s="295"/>
      <c r="I23" s="295"/>
      <c r="J23" s="295"/>
      <c r="K23" s="295"/>
      <c r="L23" s="295"/>
    </row>
    <row r="24" spans="1:12">
      <c r="A24" s="295"/>
      <c r="B24" s="295"/>
      <c r="C24" s="295"/>
      <c r="D24" s="295"/>
      <c r="E24" s="295"/>
      <c r="F24" s="295"/>
      <c r="G24" s="295"/>
      <c r="H24" s="295"/>
      <c r="I24" s="295"/>
      <c r="J24" s="295"/>
      <c r="K24" s="295"/>
      <c r="L24" s="295"/>
    </row>
    <row r="25" spans="1:12">
      <c r="A25" s="295"/>
      <c r="B25" s="295"/>
      <c r="C25" s="295"/>
      <c r="D25" s="295"/>
      <c r="E25" s="295"/>
      <c r="F25" s="295"/>
      <c r="G25" s="295"/>
      <c r="H25" s="295"/>
      <c r="I25" s="295"/>
      <c r="J25" s="295"/>
      <c r="K25" s="295"/>
      <c r="L25" s="295"/>
    </row>
    <row r="26" spans="1:12">
      <c r="A26" s="295"/>
      <c r="B26" s="295"/>
      <c r="C26" s="295"/>
      <c r="D26" s="295"/>
      <c r="E26" s="295"/>
      <c r="F26" s="295"/>
      <c r="G26" s="295"/>
      <c r="H26" s="295"/>
      <c r="I26" s="295"/>
      <c r="J26" s="295"/>
      <c r="K26" s="295"/>
      <c r="L26" s="295"/>
    </row>
    <row r="27" spans="1:12">
      <c r="A27" s="295"/>
      <c r="B27" s="295"/>
      <c r="C27" s="295"/>
      <c r="D27" s="295"/>
      <c r="E27" s="295"/>
      <c r="F27" s="295"/>
      <c r="G27" s="295"/>
      <c r="H27" s="295"/>
      <c r="I27" s="295"/>
      <c r="J27" s="295"/>
      <c r="K27" s="295"/>
      <c r="L27" s="295"/>
    </row>
  </sheetData>
  <mergeCells count="11">
    <mergeCell ref="A20:L27"/>
    <mergeCell ref="A11:L11"/>
    <mergeCell ref="A12:L17"/>
    <mergeCell ref="A4:L6"/>
    <mergeCell ref="A1:D1"/>
    <mergeCell ref="E1:L1"/>
    <mergeCell ref="A2:XFD2"/>
    <mergeCell ref="A3:L3"/>
    <mergeCell ref="A19:L19"/>
    <mergeCell ref="A7:L7"/>
    <mergeCell ref="A8:L10"/>
  </mergeCell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zoomScale="114" workbookViewId="0">
      <selection sqref="A1:D1"/>
    </sheetView>
  </sheetViews>
  <sheetFormatPr defaultColWidth="8.875" defaultRowHeight="14.25"/>
  <cols>
    <col min="1" max="16384" width="8.875" style="4"/>
  </cols>
  <sheetData>
    <row r="1" spans="1:18" ht="54.95" customHeight="1">
      <c r="A1" s="298"/>
      <c r="B1" s="298"/>
      <c r="C1" s="298"/>
      <c r="D1" s="298"/>
      <c r="E1" s="302" t="s">
        <v>31</v>
      </c>
      <c r="F1" s="302"/>
      <c r="G1" s="302"/>
      <c r="H1" s="302"/>
      <c r="I1" s="302"/>
      <c r="J1" s="302"/>
      <c r="K1" s="302"/>
      <c r="L1" s="302"/>
      <c r="M1" s="302"/>
      <c r="N1" s="302"/>
      <c r="O1" s="302"/>
      <c r="P1" s="1"/>
      <c r="Q1" s="1"/>
      <c r="R1" s="1"/>
    </row>
    <row r="2" spans="1:18" s="301" customFormat="1"/>
    <row r="3" spans="1:18" ht="15" customHeight="1">
      <c r="A3" s="84"/>
      <c r="B3" s="84"/>
      <c r="C3" s="84"/>
      <c r="D3" s="84"/>
      <c r="E3" s="84"/>
      <c r="F3" s="84"/>
      <c r="G3" s="84"/>
      <c r="H3" s="84"/>
      <c r="I3" s="84"/>
      <c r="J3" s="84"/>
      <c r="K3" s="84"/>
      <c r="L3" s="84"/>
      <c r="M3" s="84"/>
    </row>
    <row r="4" spans="1:18" ht="15" customHeight="1">
      <c r="A4" s="84"/>
      <c r="B4" s="84"/>
      <c r="C4" s="84"/>
      <c r="D4" s="84"/>
      <c r="E4" s="84"/>
      <c r="F4" s="84"/>
      <c r="G4" s="84"/>
      <c r="H4" s="84"/>
      <c r="I4" s="84"/>
      <c r="J4" s="84"/>
      <c r="K4" s="84"/>
      <c r="L4" s="84"/>
      <c r="M4" s="84"/>
    </row>
    <row r="5" spans="1:18" ht="15" customHeight="1">
      <c r="A5" s="84"/>
      <c r="B5" s="84"/>
      <c r="C5" s="84"/>
      <c r="D5" s="84"/>
      <c r="E5" s="84"/>
      <c r="F5" s="84"/>
      <c r="G5" s="84"/>
      <c r="H5" s="84"/>
      <c r="I5" s="84"/>
      <c r="J5" s="84"/>
      <c r="K5" s="84"/>
      <c r="L5" s="84"/>
      <c r="M5" s="84"/>
    </row>
    <row r="6" spans="1:18" ht="15" customHeight="1">
      <c r="A6" s="84"/>
      <c r="B6" s="84"/>
      <c r="C6" s="84"/>
      <c r="D6" s="84"/>
      <c r="E6" s="84"/>
      <c r="F6" s="84"/>
      <c r="G6" s="84"/>
      <c r="H6" s="84"/>
      <c r="I6" s="84"/>
      <c r="J6" s="84"/>
      <c r="K6" s="84"/>
      <c r="L6" s="84"/>
      <c r="M6" s="84"/>
    </row>
    <row r="7" spans="1:18" ht="14.1" customHeight="1">
      <c r="A7" s="84"/>
      <c r="B7" s="84"/>
      <c r="C7" s="84"/>
      <c r="D7" s="84"/>
      <c r="E7" s="84"/>
      <c r="F7" s="84"/>
      <c r="G7" s="84"/>
      <c r="H7" s="84"/>
      <c r="I7" s="84"/>
      <c r="J7" s="84"/>
      <c r="K7" s="84"/>
      <c r="L7" s="84"/>
      <c r="M7" s="84"/>
    </row>
    <row r="8" spans="1:18" ht="14.1" customHeight="1">
      <c r="A8" s="84"/>
      <c r="B8" s="84"/>
      <c r="C8" s="84"/>
      <c r="D8" s="84"/>
      <c r="E8" s="84"/>
      <c r="F8" s="84"/>
      <c r="G8" s="84"/>
      <c r="H8" s="84"/>
      <c r="I8" s="84"/>
      <c r="J8" s="84"/>
      <c r="K8" s="84"/>
      <c r="L8" s="84"/>
      <c r="M8" s="84"/>
    </row>
    <row r="9" spans="1:18" ht="14.1" customHeight="1">
      <c r="A9" s="84"/>
      <c r="B9" s="84"/>
      <c r="C9" s="84"/>
      <c r="D9" s="84"/>
      <c r="E9" s="84"/>
      <c r="F9" s="84"/>
      <c r="G9" s="84"/>
      <c r="H9" s="84"/>
      <c r="I9" s="84"/>
      <c r="J9" s="84"/>
      <c r="K9" s="84"/>
      <c r="L9" s="84"/>
      <c r="M9" s="84"/>
    </row>
    <row r="10" spans="1:18" ht="14.1" customHeight="1">
      <c r="A10" s="84"/>
      <c r="B10" s="84"/>
      <c r="C10" s="84"/>
      <c r="D10" s="84"/>
      <c r="E10" s="84"/>
      <c r="F10" s="84"/>
      <c r="G10" s="84"/>
      <c r="H10" s="84"/>
      <c r="I10" s="84"/>
      <c r="J10" s="84"/>
      <c r="K10" s="84"/>
      <c r="L10" s="84"/>
      <c r="M10" s="84"/>
    </row>
    <row r="11" spans="1:18" ht="14.1" customHeight="1">
      <c r="A11" s="84"/>
      <c r="B11" s="84"/>
      <c r="C11" s="84"/>
      <c r="D11" s="84"/>
      <c r="E11" s="84"/>
      <c r="F11" s="84"/>
      <c r="G11" s="84"/>
      <c r="H11" s="84"/>
      <c r="I11" s="84"/>
      <c r="J11" s="84"/>
      <c r="K11" s="84"/>
      <c r="L11" s="84"/>
      <c r="M11" s="84"/>
    </row>
    <row r="12" spans="1:18" ht="14.1" customHeight="1">
      <c r="A12" s="84"/>
      <c r="B12" s="84"/>
      <c r="C12" s="84"/>
      <c r="D12" s="84"/>
      <c r="E12" s="84"/>
      <c r="F12" s="84"/>
      <c r="G12" s="84"/>
      <c r="H12" s="84"/>
      <c r="I12" s="84"/>
      <c r="J12" s="84"/>
      <c r="K12" s="84"/>
      <c r="L12" s="84"/>
      <c r="M12" s="84"/>
    </row>
    <row r="13" spans="1:18" ht="14.1" customHeight="1">
      <c r="A13" s="84"/>
      <c r="B13" s="84"/>
      <c r="C13" s="84"/>
      <c r="D13" s="84"/>
      <c r="E13" s="84"/>
      <c r="F13" s="84"/>
      <c r="G13" s="84"/>
      <c r="H13" s="84"/>
      <c r="I13" s="84"/>
      <c r="J13" s="84"/>
      <c r="K13" s="84"/>
      <c r="L13" s="84"/>
      <c r="M13" s="84"/>
    </row>
    <row r="14" spans="1:18" ht="14.1" customHeight="1">
      <c r="A14" s="84"/>
      <c r="B14" s="84"/>
      <c r="C14" s="84"/>
      <c r="D14" s="84"/>
      <c r="E14" s="84"/>
      <c r="F14" s="84"/>
      <c r="G14" s="84"/>
      <c r="H14" s="84"/>
      <c r="I14" s="84"/>
      <c r="J14" s="84"/>
      <c r="K14" s="84"/>
      <c r="L14" s="84"/>
      <c r="M14" s="84"/>
    </row>
    <row r="15" spans="1:18" ht="14.1" customHeight="1">
      <c r="A15" s="84"/>
      <c r="B15" s="84"/>
      <c r="C15" s="84"/>
      <c r="D15" s="84"/>
      <c r="E15" s="84"/>
      <c r="F15" s="84"/>
      <c r="G15" s="84"/>
      <c r="H15" s="84"/>
      <c r="I15" s="84"/>
      <c r="J15" s="84"/>
      <c r="K15" s="84"/>
      <c r="L15" s="84"/>
      <c r="M15" s="84"/>
    </row>
    <row r="16" spans="1:18" ht="14.1" customHeight="1">
      <c r="A16" s="84"/>
      <c r="B16" s="84"/>
      <c r="C16" s="84"/>
      <c r="D16" s="84"/>
      <c r="E16" s="84"/>
      <c r="F16" s="84"/>
      <c r="G16" s="84"/>
      <c r="H16" s="84"/>
      <c r="I16" s="84"/>
      <c r="J16" s="84"/>
      <c r="K16" s="84"/>
      <c r="L16" s="84"/>
      <c r="M16" s="84"/>
    </row>
    <row r="17" spans="1:13" ht="14.1" customHeight="1">
      <c r="A17" s="84"/>
      <c r="B17" s="84"/>
      <c r="C17" s="84"/>
      <c r="D17" s="84"/>
      <c r="E17" s="84"/>
      <c r="F17" s="84"/>
      <c r="G17" s="84"/>
      <c r="H17" s="84"/>
      <c r="I17" s="84"/>
      <c r="J17" s="84"/>
      <c r="K17" s="84"/>
      <c r="L17" s="84"/>
      <c r="M17" s="84"/>
    </row>
    <row r="18" spans="1:13" ht="14.1" customHeight="1">
      <c r="A18" s="84"/>
      <c r="B18" s="84"/>
      <c r="C18" s="84"/>
      <c r="D18" s="84"/>
      <c r="E18" s="84"/>
      <c r="F18" s="84"/>
      <c r="G18" s="84"/>
      <c r="H18" s="84"/>
      <c r="I18" s="84"/>
      <c r="J18" s="84"/>
      <c r="K18" s="84"/>
      <c r="L18" s="84"/>
      <c r="M18" s="84"/>
    </row>
    <row r="19" spans="1:13" ht="14.1" customHeight="1">
      <c r="A19" s="84"/>
      <c r="B19" s="84"/>
      <c r="C19" s="84"/>
      <c r="D19" s="84"/>
      <c r="E19" s="84"/>
      <c r="F19" s="84"/>
      <c r="G19" s="84"/>
      <c r="H19" s="84"/>
      <c r="I19" s="84"/>
      <c r="J19" s="84"/>
      <c r="K19" s="84"/>
      <c r="L19" s="84"/>
      <c r="M19" s="84"/>
    </row>
    <row r="20" spans="1:13" ht="14.1" customHeight="1">
      <c r="A20" s="84"/>
      <c r="B20" s="84"/>
      <c r="C20" s="84"/>
      <c r="D20" s="84"/>
      <c r="E20" s="84"/>
      <c r="F20" s="84"/>
      <c r="G20" s="84"/>
      <c r="H20" s="84"/>
      <c r="I20" s="84"/>
      <c r="J20" s="84"/>
      <c r="K20" s="84"/>
      <c r="L20" s="84"/>
      <c r="M20" s="84"/>
    </row>
    <row r="21" spans="1:13" ht="14.1" customHeight="1">
      <c r="A21" s="84"/>
      <c r="B21" s="84"/>
      <c r="C21" s="84"/>
      <c r="D21" s="84"/>
      <c r="E21" s="84"/>
      <c r="F21" s="84"/>
      <c r="G21" s="84"/>
      <c r="H21" s="84"/>
      <c r="I21" s="84"/>
      <c r="J21" s="84"/>
      <c r="K21" s="84"/>
      <c r="L21" s="84"/>
      <c r="M21" s="84"/>
    </row>
    <row r="22" spans="1:13" ht="14.1" customHeight="1">
      <c r="A22" s="84"/>
      <c r="B22" s="84"/>
      <c r="C22" s="84"/>
      <c r="D22" s="84"/>
      <c r="E22" s="84"/>
      <c r="F22" s="84"/>
      <c r="G22" s="84"/>
      <c r="H22" s="84"/>
      <c r="I22" s="84"/>
      <c r="J22" s="84"/>
      <c r="K22" s="84"/>
      <c r="L22" s="84"/>
      <c r="M22" s="84"/>
    </row>
    <row r="23" spans="1:13" ht="14.1" customHeight="1">
      <c r="A23" s="84"/>
      <c r="B23" s="84"/>
      <c r="C23" s="84"/>
      <c r="D23" s="84"/>
      <c r="E23" s="84"/>
      <c r="F23" s="84"/>
      <c r="G23" s="84"/>
      <c r="H23" s="84"/>
      <c r="I23" s="84"/>
      <c r="J23" s="84"/>
      <c r="K23" s="84"/>
      <c r="L23" s="84"/>
      <c r="M23" s="84"/>
    </row>
    <row r="24" spans="1:13" ht="14.1" customHeight="1">
      <c r="A24" s="84"/>
      <c r="B24" s="84"/>
      <c r="C24" s="84"/>
      <c r="D24" s="84"/>
      <c r="E24" s="84"/>
      <c r="F24" s="84"/>
      <c r="G24" s="84"/>
      <c r="H24" s="84"/>
      <c r="I24" s="84"/>
      <c r="J24" s="84"/>
      <c r="K24" s="84"/>
      <c r="L24" s="84"/>
      <c r="M24" s="84"/>
    </row>
    <row r="25" spans="1:13" ht="14.1" customHeight="1">
      <c r="A25" s="84"/>
      <c r="B25" s="84"/>
      <c r="C25" s="84"/>
      <c r="D25" s="84"/>
      <c r="E25" s="84"/>
      <c r="F25" s="84"/>
      <c r="G25" s="84"/>
      <c r="H25" s="84"/>
      <c r="I25" s="84"/>
      <c r="J25" s="84"/>
      <c r="K25" s="84"/>
      <c r="L25" s="84"/>
      <c r="M25" s="84"/>
    </row>
    <row r="26" spans="1:13" ht="14.1" customHeight="1">
      <c r="A26" s="84"/>
      <c r="B26" s="84"/>
      <c r="C26" s="84"/>
      <c r="D26" s="84"/>
      <c r="E26" s="84"/>
      <c r="F26" s="84"/>
      <c r="G26" s="84"/>
      <c r="H26" s="84"/>
      <c r="I26" s="84"/>
      <c r="J26" s="84"/>
      <c r="K26" s="84"/>
      <c r="L26" s="84"/>
      <c r="M26" s="84"/>
    </row>
    <row r="27" spans="1:13" ht="14.1" customHeight="1">
      <c r="A27" s="84"/>
      <c r="B27" s="84"/>
      <c r="C27" s="84"/>
      <c r="D27" s="84"/>
      <c r="E27" s="84"/>
      <c r="F27" s="84"/>
      <c r="G27" s="84"/>
      <c r="H27" s="84"/>
      <c r="I27" s="84"/>
      <c r="J27" s="84"/>
      <c r="K27" s="84"/>
      <c r="L27" s="84"/>
      <c r="M27" s="84"/>
    </row>
  </sheetData>
  <mergeCells count="3">
    <mergeCell ref="E1:O1"/>
    <mergeCell ref="A1:D1"/>
    <mergeCell ref="A2:XFD2"/>
  </mergeCells>
  <pageMargins left="0.7" right="0.7" top="0.75" bottom="0.75" header="0.3" footer="0.3"/>
  <pageSetup paperSize="9"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zoomScale="90" zoomScaleNormal="90" zoomScalePageLayoutView="60" workbookViewId="0">
      <selection activeCell="I43" sqref="I43"/>
    </sheetView>
  </sheetViews>
  <sheetFormatPr defaultColWidth="8.875" defaultRowHeight="14.25"/>
  <sheetData>
    <row r="1" spans="1:12" ht="54.95" customHeight="1">
      <c r="A1" s="298"/>
      <c r="B1" s="298"/>
      <c r="C1" s="298"/>
      <c r="D1" s="298"/>
      <c r="E1" s="304" t="s">
        <v>22</v>
      </c>
      <c r="F1" s="304"/>
      <c r="G1" s="304"/>
      <c r="H1" s="304"/>
      <c r="I1" s="304"/>
      <c r="J1" s="304"/>
      <c r="K1" s="304"/>
      <c r="L1" s="304"/>
    </row>
    <row r="2" spans="1:12" s="301" customFormat="1"/>
    <row r="3" spans="1:12" ht="24.95" customHeight="1">
      <c r="A3" s="296" t="s">
        <v>108</v>
      </c>
      <c r="B3" s="296"/>
      <c r="C3" s="296"/>
      <c r="D3" s="296"/>
      <c r="E3" s="296"/>
      <c r="F3" s="296"/>
      <c r="G3" s="296"/>
      <c r="H3" s="296"/>
      <c r="I3" s="296"/>
      <c r="J3" s="296"/>
      <c r="K3" s="296"/>
      <c r="L3" s="296"/>
    </row>
    <row r="4" spans="1:12" ht="15" customHeight="1">
      <c r="A4" s="305" t="s">
        <v>122</v>
      </c>
      <c r="B4" s="305"/>
      <c r="C4" s="305"/>
      <c r="D4" s="305"/>
      <c r="E4" s="305"/>
      <c r="F4" s="305"/>
      <c r="G4" s="305"/>
      <c r="H4" s="305"/>
      <c r="I4" s="305"/>
      <c r="J4" s="305"/>
      <c r="K4" s="305"/>
      <c r="L4" s="305"/>
    </row>
    <row r="5" spans="1:12" ht="15" customHeight="1">
      <c r="A5" s="305"/>
      <c r="B5" s="305"/>
      <c r="C5" s="305"/>
      <c r="D5" s="305"/>
      <c r="E5" s="305"/>
      <c r="F5" s="305"/>
      <c r="G5" s="305"/>
      <c r="H5" s="305"/>
      <c r="I5" s="305"/>
      <c r="J5" s="305"/>
      <c r="K5" s="305"/>
      <c r="L5" s="305"/>
    </row>
    <row r="6" spans="1:12" s="85" customFormat="1" ht="15" customHeight="1">
      <c r="A6" s="305"/>
      <c r="B6" s="305"/>
      <c r="C6" s="305"/>
      <c r="D6" s="305"/>
      <c r="E6" s="305"/>
      <c r="F6" s="305"/>
      <c r="G6" s="305"/>
      <c r="H6" s="305"/>
      <c r="I6" s="305"/>
      <c r="J6" s="305"/>
      <c r="K6" s="305"/>
      <c r="L6" s="305"/>
    </row>
    <row r="7" spans="1:12" s="85" customFormat="1" ht="15" customHeight="1">
      <c r="A7" s="305"/>
      <c r="B7" s="305"/>
      <c r="C7" s="305"/>
      <c r="D7" s="305"/>
      <c r="E7" s="305"/>
      <c r="F7" s="305"/>
      <c r="G7" s="305"/>
      <c r="H7" s="305"/>
      <c r="I7" s="305"/>
      <c r="J7" s="305"/>
      <c r="K7" s="305"/>
      <c r="L7" s="305"/>
    </row>
    <row r="8" spans="1:12" ht="15" customHeight="1">
      <c r="A8" s="305"/>
      <c r="B8" s="305"/>
      <c r="C8" s="305"/>
      <c r="D8" s="305"/>
      <c r="E8" s="305"/>
      <c r="F8" s="305"/>
      <c r="G8" s="305"/>
      <c r="H8" s="305"/>
      <c r="I8" s="305"/>
      <c r="J8" s="305"/>
      <c r="K8" s="305"/>
      <c r="L8" s="305"/>
    </row>
    <row r="9" spans="1:12" ht="15" customHeight="1">
      <c r="A9" s="305"/>
      <c r="B9" s="305"/>
      <c r="C9" s="305"/>
      <c r="D9" s="305"/>
      <c r="E9" s="305"/>
      <c r="F9" s="305"/>
      <c r="G9" s="305"/>
      <c r="H9" s="305"/>
      <c r="I9" s="305"/>
      <c r="J9" s="305"/>
      <c r="K9" s="305"/>
      <c r="L9" s="305"/>
    </row>
    <row r="10" spans="1:12" ht="15" customHeight="1">
      <c r="A10" s="305"/>
      <c r="B10" s="305"/>
      <c r="C10" s="305"/>
      <c r="D10" s="305"/>
      <c r="E10" s="305"/>
      <c r="F10" s="305"/>
      <c r="G10" s="305"/>
      <c r="H10" s="305"/>
      <c r="I10" s="305"/>
      <c r="J10" s="305"/>
      <c r="K10" s="305"/>
      <c r="L10" s="305"/>
    </row>
    <row r="11" spans="1:12" ht="15" customHeight="1">
      <c r="A11" s="305"/>
      <c r="B11" s="305"/>
      <c r="C11" s="305"/>
      <c r="D11" s="305"/>
      <c r="E11" s="305"/>
      <c r="F11" s="305"/>
      <c r="G11" s="305"/>
      <c r="H11" s="305"/>
      <c r="I11" s="305"/>
      <c r="J11" s="305"/>
      <c r="K11" s="305"/>
      <c r="L11" s="305"/>
    </row>
    <row r="12" spans="1:12" s="82" customFormat="1" ht="15" customHeight="1">
      <c r="A12" s="305"/>
      <c r="B12" s="305"/>
      <c r="C12" s="305"/>
      <c r="D12" s="305"/>
      <c r="E12" s="305"/>
      <c r="F12" s="305"/>
      <c r="G12" s="305"/>
      <c r="H12" s="305"/>
      <c r="I12" s="305"/>
      <c r="J12" s="305"/>
      <c r="K12" s="305"/>
      <c r="L12" s="305"/>
    </row>
    <row r="13" spans="1:12" ht="15" customHeight="1">
      <c r="A13" s="305"/>
      <c r="B13" s="305"/>
      <c r="C13" s="305"/>
      <c r="D13" s="305"/>
      <c r="E13" s="305"/>
      <c r="F13" s="305"/>
      <c r="G13" s="305"/>
      <c r="H13" s="305"/>
      <c r="I13" s="305"/>
      <c r="J13" s="305"/>
      <c r="K13" s="305"/>
      <c r="L13" s="305"/>
    </row>
    <row r="14" spans="1:12" s="82" customFormat="1">
      <c r="A14" s="305"/>
      <c r="B14" s="305"/>
      <c r="C14" s="305"/>
      <c r="D14" s="305"/>
      <c r="E14" s="305"/>
      <c r="F14" s="305"/>
      <c r="G14" s="305"/>
      <c r="H14" s="305"/>
      <c r="I14" s="305"/>
      <c r="J14" s="305"/>
      <c r="K14" s="305"/>
      <c r="L14" s="305"/>
    </row>
    <row r="15" spans="1:12" ht="15.75">
      <c r="A15" s="296" t="s">
        <v>21</v>
      </c>
      <c r="B15" s="296"/>
      <c r="C15" s="296"/>
      <c r="D15" s="296"/>
      <c r="E15" s="296"/>
      <c r="F15" s="296"/>
      <c r="G15" s="296"/>
      <c r="H15" s="296"/>
      <c r="I15" s="296"/>
      <c r="J15" s="296"/>
      <c r="K15" s="296"/>
      <c r="L15" s="296"/>
    </row>
    <row r="16" spans="1:12" ht="14.25" customHeight="1">
      <c r="A16" s="303" t="s">
        <v>110</v>
      </c>
      <c r="B16" s="303"/>
      <c r="C16" s="303"/>
      <c r="D16" s="303"/>
      <c r="E16" s="303"/>
      <c r="F16" s="303"/>
      <c r="G16" s="303"/>
      <c r="H16" s="303"/>
      <c r="I16" s="303"/>
      <c r="J16" s="303"/>
      <c r="K16" s="303"/>
      <c r="L16" s="303"/>
    </row>
    <row r="17" spans="1:12" ht="15" customHeight="1">
      <c r="A17" s="303"/>
      <c r="B17" s="303"/>
      <c r="C17" s="303"/>
      <c r="D17" s="303"/>
      <c r="E17" s="303"/>
      <c r="F17" s="303"/>
      <c r="G17" s="303"/>
      <c r="H17" s="303"/>
      <c r="I17" s="303"/>
      <c r="J17" s="303"/>
      <c r="K17" s="303"/>
      <c r="L17" s="303"/>
    </row>
    <row r="18" spans="1:12" ht="15" customHeight="1">
      <c r="A18" s="303"/>
      <c r="B18" s="303"/>
      <c r="C18" s="303"/>
      <c r="D18" s="303"/>
      <c r="E18" s="303"/>
      <c r="F18" s="303"/>
      <c r="G18" s="303"/>
      <c r="H18" s="303"/>
      <c r="I18" s="303"/>
      <c r="J18" s="303"/>
      <c r="K18" s="303"/>
      <c r="L18" s="303"/>
    </row>
    <row r="19" spans="1:12" ht="15" customHeight="1">
      <c r="A19" s="303"/>
      <c r="B19" s="303"/>
      <c r="C19" s="303"/>
      <c r="D19" s="303"/>
      <c r="E19" s="303"/>
      <c r="F19" s="303"/>
      <c r="G19" s="303"/>
      <c r="H19" s="303"/>
      <c r="I19" s="303"/>
      <c r="J19" s="303"/>
      <c r="K19" s="303"/>
      <c r="L19" s="303"/>
    </row>
    <row r="20" spans="1:12" ht="15" customHeight="1">
      <c r="A20" s="303"/>
      <c r="B20" s="303"/>
      <c r="C20" s="303"/>
      <c r="D20" s="303"/>
      <c r="E20" s="303"/>
      <c r="F20" s="303"/>
      <c r="G20" s="303"/>
      <c r="H20" s="303"/>
      <c r="I20" s="303"/>
      <c r="J20" s="303"/>
      <c r="K20" s="303"/>
      <c r="L20" s="303"/>
    </row>
    <row r="21" spans="1:12" ht="15" customHeight="1">
      <c r="A21" s="303"/>
      <c r="B21" s="303"/>
      <c r="C21" s="303"/>
      <c r="D21" s="303"/>
      <c r="E21" s="303"/>
      <c r="F21" s="303"/>
      <c r="G21" s="303"/>
      <c r="H21" s="303"/>
      <c r="I21" s="303"/>
      <c r="J21" s="303"/>
      <c r="K21" s="303"/>
      <c r="L21" s="303"/>
    </row>
    <row r="22" spans="1:12" ht="14.1" customHeight="1">
      <c r="A22" s="303"/>
      <c r="B22" s="303"/>
      <c r="C22" s="303"/>
      <c r="D22" s="303"/>
      <c r="E22" s="303"/>
      <c r="F22" s="303"/>
      <c r="G22" s="303"/>
      <c r="H22" s="303"/>
      <c r="I22" s="303"/>
      <c r="J22" s="303"/>
      <c r="K22" s="303"/>
      <c r="L22" s="303"/>
    </row>
    <row r="23" spans="1:12" ht="14.1" customHeight="1">
      <c r="A23" s="303"/>
      <c r="B23" s="303"/>
      <c r="C23" s="303"/>
      <c r="D23" s="303"/>
      <c r="E23" s="303"/>
      <c r="F23" s="303"/>
      <c r="G23" s="303"/>
      <c r="H23" s="303"/>
      <c r="I23" s="303"/>
      <c r="J23" s="303"/>
      <c r="K23" s="303"/>
      <c r="L23" s="303"/>
    </row>
    <row r="24" spans="1:12" ht="14.25" customHeight="1">
      <c r="A24" s="303"/>
      <c r="B24" s="303"/>
      <c r="C24" s="303"/>
      <c r="D24" s="303"/>
      <c r="E24" s="303"/>
      <c r="F24" s="303"/>
      <c r="G24" s="303"/>
      <c r="H24" s="303"/>
      <c r="I24" s="303"/>
      <c r="J24" s="303"/>
      <c r="K24" s="303"/>
      <c r="L24" s="303"/>
    </row>
    <row r="25" spans="1:12" ht="14.25" customHeight="1">
      <c r="A25" s="303"/>
      <c r="B25" s="303"/>
      <c r="C25" s="303"/>
      <c r="D25" s="303"/>
      <c r="E25" s="303"/>
      <c r="F25" s="303"/>
      <c r="G25" s="303"/>
      <c r="H25" s="303"/>
      <c r="I25" s="303"/>
      <c r="J25" s="303"/>
      <c r="K25" s="303"/>
      <c r="L25" s="303"/>
    </row>
    <row r="26" spans="1:12" ht="14.25" customHeight="1">
      <c r="A26" s="303"/>
      <c r="B26" s="303"/>
      <c r="C26" s="303"/>
      <c r="D26" s="303"/>
      <c r="E26" s="303"/>
      <c r="F26" s="303"/>
      <c r="G26" s="303"/>
      <c r="H26" s="303"/>
      <c r="I26" s="303"/>
      <c r="J26" s="303"/>
      <c r="K26" s="303"/>
      <c r="L26" s="303"/>
    </row>
    <row r="27" spans="1:12" ht="14.25" customHeight="1">
      <c r="A27" s="303"/>
      <c r="B27" s="303"/>
      <c r="C27" s="303"/>
      <c r="D27" s="303"/>
      <c r="E27" s="303"/>
      <c r="F27" s="303"/>
      <c r="G27" s="303"/>
      <c r="H27" s="303"/>
      <c r="I27" s="303"/>
      <c r="J27" s="303"/>
      <c r="K27" s="303"/>
      <c r="L27" s="303"/>
    </row>
    <row r="28" spans="1:12" ht="14.25" customHeight="1"/>
    <row r="29" spans="1:12" ht="15">
      <c r="A29" s="307" t="s">
        <v>42</v>
      </c>
      <c r="B29" s="308"/>
      <c r="C29" s="308"/>
      <c r="D29" s="308"/>
      <c r="E29" s="308"/>
      <c r="F29" s="308"/>
      <c r="G29" s="308"/>
      <c r="H29" s="308"/>
      <c r="I29" s="308"/>
      <c r="J29" s="308"/>
      <c r="K29" s="308"/>
      <c r="L29" s="308"/>
    </row>
    <row r="30" spans="1:12" ht="14.25" customHeight="1">
      <c r="A30" s="309" t="s">
        <v>43</v>
      </c>
      <c r="B30" s="309"/>
      <c r="C30" s="309"/>
      <c r="D30" s="309"/>
      <c r="E30" s="309"/>
      <c r="F30" s="309"/>
      <c r="G30" s="309"/>
      <c r="H30" s="309"/>
      <c r="I30" s="309"/>
      <c r="J30" s="309"/>
      <c r="K30" s="309"/>
      <c r="L30" s="309"/>
    </row>
    <row r="31" spans="1:12" ht="14.25" customHeight="1">
      <c r="A31" s="309"/>
      <c r="B31" s="309"/>
      <c r="C31" s="309"/>
      <c r="D31" s="309"/>
      <c r="E31" s="309"/>
      <c r="F31" s="309"/>
      <c r="G31" s="309"/>
      <c r="H31" s="309"/>
      <c r="I31" s="309"/>
      <c r="J31" s="309"/>
      <c r="K31" s="309"/>
      <c r="L31" s="309"/>
    </row>
    <row r="33" spans="1:12" ht="15">
      <c r="A33" s="307" t="s">
        <v>30</v>
      </c>
      <c r="B33" s="308"/>
      <c r="C33" s="308"/>
      <c r="D33" s="308"/>
      <c r="E33" s="308"/>
      <c r="F33" s="308"/>
      <c r="G33" s="308"/>
      <c r="H33" s="308"/>
      <c r="I33" s="308"/>
      <c r="J33" s="308"/>
      <c r="K33" s="308"/>
      <c r="L33" s="308"/>
    </row>
    <row r="35" spans="1:12" ht="15.75">
      <c r="A35" s="305" t="s">
        <v>83</v>
      </c>
      <c r="B35" s="305"/>
      <c r="C35" s="305"/>
      <c r="D35" s="305"/>
      <c r="E35" s="305"/>
      <c r="F35" s="305"/>
      <c r="G35" s="305"/>
      <c r="H35" s="305"/>
      <c r="I35" s="305"/>
      <c r="J35" s="305"/>
      <c r="K35" s="305"/>
      <c r="L35" s="305"/>
    </row>
    <row r="37" spans="1:12" ht="15.75">
      <c r="A37" s="306" t="s">
        <v>111</v>
      </c>
      <c r="B37" s="306"/>
      <c r="C37" s="306"/>
      <c r="D37" s="306"/>
      <c r="E37" s="306"/>
      <c r="F37" s="306"/>
      <c r="G37" s="306"/>
      <c r="H37" s="306"/>
      <c r="I37" s="306"/>
      <c r="J37" s="306"/>
      <c r="K37" s="306"/>
      <c r="L37" s="306"/>
    </row>
  </sheetData>
  <mergeCells count="12">
    <mergeCell ref="A37:L37"/>
    <mergeCell ref="A35:L35"/>
    <mergeCell ref="A33:L33"/>
    <mergeCell ref="A29:L29"/>
    <mergeCell ref="A30:L31"/>
    <mergeCell ref="A16:L27"/>
    <mergeCell ref="E1:L1"/>
    <mergeCell ref="A4:L14"/>
    <mergeCell ref="A3:L3"/>
    <mergeCell ref="A15:L15"/>
    <mergeCell ref="A1:D1"/>
    <mergeCell ref="A2:XFD2"/>
  </mergeCells>
  <phoneticPr fontId="6" type="noConversion"/>
  <pageMargins left="0.7" right="0.7" top="0.75" bottom="0.75" header="0.3" footer="0.3"/>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7"/>
  <sheetViews>
    <sheetView zoomScale="70" zoomScaleNormal="70" zoomScalePageLayoutView="50" workbookViewId="0">
      <selection activeCell="A7" sqref="A7:A29"/>
    </sheetView>
  </sheetViews>
  <sheetFormatPr defaultColWidth="9.625" defaultRowHeight="15.75"/>
  <cols>
    <col min="1" max="1" width="58.625" style="6" customWidth="1"/>
    <col min="2" max="2" width="27.125" style="6" customWidth="1"/>
    <col min="3" max="3" width="12.875" style="6" customWidth="1"/>
    <col min="4" max="4" width="72.375" style="68" customWidth="1"/>
    <col min="5" max="5" width="14.375" style="6" customWidth="1"/>
    <col min="6" max="6" width="19.5" style="6" customWidth="1"/>
    <col min="7" max="7" width="19.375" style="6" customWidth="1"/>
    <col min="8" max="8" width="22.375" style="6" customWidth="1"/>
    <col min="9" max="9" width="26" style="6" customWidth="1"/>
    <col min="10" max="10" width="0.5" style="6" customWidth="1"/>
    <col min="11" max="16384" width="9.625" style="6"/>
  </cols>
  <sheetData>
    <row r="1" spans="1:9" ht="8.25" customHeight="1">
      <c r="A1" s="12"/>
      <c r="B1" s="12"/>
      <c r="C1" s="12"/>
      <c r="D1" s="310"/>
      <c r="E1" s="310"/>
      <c r="F1" s="311"/>
      <c r="G1" s="311"/>
      <c r="H1" s="311"/>
      <c r="I1" s="311"/>
    </row>
    <row r="2" spans="1:9" ht="3" customHeight="1">
      <c r="A2" s="351" t="s">
        <v>149</v>
      </c>
      <c r="B2" s="352"/>
      <c r="C2" s="352"/>
      <c r="D2" s="14"/>
      <c r="E2" s="12"/>
      <c r="F2" s="12"/>
      <c r="G2" s="12"/>
      <c r="H2" s="12"/>
      <c r="I2" s="12"/>
    </row>
    <row r="3" spans="1:9" ht="20.25" customHeight="1">
      <c r="A3" s="352"/>
      <c r="B3" s="352"/>
      <c r="C3" s="352"/>
      <c r="D3" s="15"/>
      <c r="E3" s="12"/>
      <c r="F3" s="13"/>
      <c r="G3" s="16" t="s">
        <v>2</v>
      </c>
      <c r="H3" s="16" t="s">
        <v>3</v>
      </c>
      <c r="I3" s="12"/>
    </row>
    <row r="4" spans="1:9" ht="20.100000000000001" customHeight="1">
      <c r="A4" s="352"/>
      <c r="B4" s="352"/>
      <c r="C4" s="352"/>
      <c r="D4" s="312" t="s">
        <v>5</v>
      </c>
      <c r="E4" s="312"/>
      <c r="F4" s="313"/>
      <c r="G4" s="17"/>
      <c r="H4" s="17" t="s">
        <v>46</v>
      </c>
      <c r="I4" s="12"/>
    </row>
    <row r="5" spans="1:9" ht="20.100000000000001" customHeight="1">
      <c r="A5" s="353"/>
      <c r="B5" s="353"/>
      <c r="C5" s="353"/>
      <c r="D5" s="15"/>
      <c r="E5" s="12"/>
      <c r="F5" s="12"/>
      <c r="G5" s="12"/>
      <c r="H5" s="12"/>
      <c r="I5" s="12"/>
    </row>
    <row r="6" spans="1:9" s="105" customFormat="1">
      <c r="A6" s="156" t="s">
        <v>119</v>
      </c>
      <c r="B6" s="156" t="s">
        <v>14</v>
      </c>
      <c r="C6" s="9" t="s">
        <v>36</v>
      </c>
      <c r="D6" s="104" t="s">
        <v>33</v>
      </c>
      <c r="E6" s="164" t="s">
        <v>0</v>
      </c>
      <c r="F6" s="104" t="s">
        <v>32</v>
      </c>
      <c r="G6" s="8" t="s">
        <v>8</v>
      </c>
      <c r="H6" s="8" t="s">
        <v>1</v>
      </c>
      <c r="I6" s="9" t="s">
        <v>17</v>
      </c>
    </row>
    <row r="7" spans="1:9" s="22" customFormat="1" ht="15.75" customHeight="1">
      <c r="A7" s="278" t="s">
        <v>113</v>
      </c>
      <c r="B7" s="314" t="s">
        <v>13</v>
      </c>
      <c r="C7" s="136">
        <v>1</v>
      </c>
      <c r="D7" s="18" t="s">
        <v>105</v>
      </c>
      <c r="E7" s="19" t="s">
        <v>47</v>
      </c>
      <c r="F7" s="11" t="s">
        <v>48</v>
      </c>
      <c r="G7" s="20">
        <v>30000</v>
      </c>
      <c r="H7" s="145">
        <f>SUM(E7*G7)</f>
        <v>150000</v>
      </c>
      <c r="I7" s="21"/>
    </row>
    <row r="8" spans="1:9" s="22" customFormat="1">
      <c r="A8" s="279"/>
      <c r="B8" s="315"/>
      <c r="C8" s="136">
        <v>2</v>
      </c>
      <c r="D8" s="18" t="s">
        <v>104</v>
      </c>
      <c r="E8" s="19" t="s">
        <v>47</v>
      </c>
      <c r="F8" s="11" t="s">
        <v>48</v>
      </c>
      <c r="G8" s="20">
        <f>G7*0.4431</f>
        <v>13293</v>
      </c>
      <c r="H8" s="145">
        <f>SUM(E8*G8)</f>
        <v>66465</v>
      </c>
      <c r="I8" s="69"/>
    </row>
    <row r="9" spans="1:9" s="22" customFormat="1">
      <c r="A9" s="279"/>
      <c r="B9" s="315"/>
      <c r="C9" s="136">
        <v>3</v>
      </c>
      <c r="D9" s="18"/>
      <c r="E9" s="19"/>
      <c r="F9" s="11"/>
      <c r="G9" s="20"/>
      <c r="H9" s="145">
        <f>SUM(E9*G9)</f>
        <v>0</v>
      </c>
      <c r="I9" s="69"/>
    </row>
    <row r="10" spans="1:9" s="22" customFormat="1">
      <c r="A10" s="279"/>
      <c r="B10" s="315"/>
      <c r="C10" s="136">
        <v>4</v>
      </c>
      <c r="D10" s="18"/>
      <c r="E10" s="19"/>
      <c r="F10" s="11"/>
      <c r="G10" s="20"/>
      <c r="H10" s="145">
        <f>SUM(E10*G10)</f>
        <v>0</v>
      </c>
      <c r="I10" s="23"/>
    </row>
    <row r="11" spans="1:9" s="22" customFormat="1" ht="16.5" thickBot="1">
      <c r="A11" s="279"/>
      <c r="B11" s="316"/>
      <c r="C11" s="137">
        <v>5</v>
      </c>
      <c r="D11" s="24"/>
      <c r="E11" s="25"/>
      <c r="F11" s="26"/>
      <c r="G11" s="27"/>
      <c r="H11" s="146">
        <f t="shared" ref="H11:H31" si="0">SUM(E11*G11)</f>
        <v>0</v>
      </c>
      <c r="I11" s="42">
        <f>SUM(H7:H11)</f>
        <v>216465</v>
      </c>
    </row>
    <row r="12" spans="1:9" ht="16.5" thickTop="1">
      <c r="A12" s="280"/>
      <c r="B12" s="317" t="s">
        <v>16</v>
      </c>
      <c r="C12" s="138">
        <v>6</v>
      </c>
      <c r="D12" s="28" t="s">
        <v>106</v>
      </c>
      <c r="E12" s="29" t="s">
        <v>49</v>
      </c>
      <c r="F12" s="30" t="s">
        <v>50</v>
      </c>
      <c r="G12" s="31">
        <v>216465</v>
      </c>
      <c r="H12" s="147">
        <f t="shared" si="0"/>
        <v>32469.75</v>
      </c>
      <c r="I12" s="32"/>
    </row>
    <row r="13" spans="1:9">
      <c r="A13" s="280"/>
      <c r="B13" s="315"/>
      <c r="C13" s="136">
        <v>7</v>
      </c>
      <c r="D13" s="18"/>
      <c r="E13" s="19"/>
      <c r="F13" s="11"/>
      <c r="G13" s="20"/>
      <c r="H13" s="147">
        <f t="shared" si="0"/>
        <v>0</v>
      </c>
      <c r="I13" s="69"/>
    </row>
    <row r="14" spans="1:9">
      <c r="A14" s="280"/>
      <c r="B14" s="315"/>
      <c r="C14" s="136">
        <v>8</v>
      </c>
      <c r="D14" s="18"/>
      <c r="E14" s="19"/>
      <c r="F14" s="11"/>
      <c r="G14" s="20"/>
      <c r="H14" s="147">
        <f t="shared" si="0"/>
        <v>0</v>
      </c>
      <c r="I14" s="69"/>
    </row>
    <row r="15" spans="1:9">
      <c r="A15" s="280"/>
      <c r="B15" s="315"/>
      <c r="C15" s="136">
        <v>9</v>
      </c>
      <c r="D15" s="18"/>
      <c r="E15" s="19"/>
      <c r="F15" s="11"/>
      <c r="G15" s="20"/>
      <c r="H15" s="147">
        <f t="shared" si="0"/>
        <v>0</v>
      </c>
      <c r="I15" s="69"/>
    </row>
    <row r="16" spans="1:9" ht="16.5" thickBot="1">
      <c r="A16" s="280"/>
      <c r="B16" s="316"/>
      <c r="C16" s="137">
        <v>10</v>
      </c>
      <c r="D16" s="79"/>
      <c r="E16" s="33"/>
      <c r="F16" s="34"/>
      <c r="G16" s="35"/>
      <c r="H16" s="148">
        <f t="shared" si="0"/>
        <v>0</v>
      </c>
      <c r="I16" s="42">
        <f>SUM(H12:H16)</f>
        <v>32469.75</v>
      </c>
    </row>
    <row r="17" spans="1:9" ht="16.5" thickTop="1">
      <c r="A17" s="280"/>
      <c r="B17" s="317" t="s">
        <v>15</v>
      </c>
      <c r="C17" s="138">
        <v>11</v>
      </c>
      <c r="D17" s="36"/>
      <c r="E17" s="37"/>
      <c r="F17" s="30"/>
      <c r="G17" s="31"/>
      <c r="H17" s="147">
        <f t="shared" si="0"/>
        <v>0</v>
      </c>
      <c r="I17" s="38"/>
    </row>
    <row r="18" spans="1:9">
      <c r="A18" s="280"/>
      <c r="B18" s="315"/>
      <c r="C18" s="136">
        <v>12</v>
      </c>
      <c r="D18" s="80"/>
      <c r="E18" s="72"/>
      <c r="F18" s="70"/>
      <c r="G18" s="71"/>
      <c r="H18" s="147">
        <f t="shared" si="0"/>
        <v>0</v>
      </c>
      <c r="I18" s="38"/>
    </row>
    <row r="19" spans="1:9" ht="16.5" thickBot="1">
      <c r="A19" s="280"/>
      <c r="B19" s="316"/>
      <c r="C19" s="137">
        <v>13</v>
      </c>
      <c r="D19" s="50"/>
      <c r="E19" s="39"/>
      <c r="F19" s="40"/>
      <c r="G19" s="41"/>
      <c r="H19" s="148">
        <f t="shared" si="0"/>
        <v>0</v>
      </c>
      <c r="I19" s="42">
        <f>SUM(H17:H19)</f>
        <v>0</v>
      </c>
    </row>
    <row r="20" spans="1:9" ht="16.5" thickTop="1">
      <c r="A20" s="280"/>
      <c r="B20" s="317" t="s">
        <v>6</v>
      </c>
      <c r="C20" s="138">
        <v>14</v>
      </c>
      <c r="D20" s="51" t="s">
        <v>51</v>
      </c>
      <c r="E20" s="37" t="s">
        <v>52</v>
      </c>
      <c r="F20" s="30" t="s">
        <v>53</v>
      </c>
      <c r="G20" s="31">
        <v>350</v>
      </c>
      <c r="H20" s="147">
        <f t="shared" si="0"/>
        <v>70000</v>
      </c>
      <c r="I20" s="38"/>
    </row>
    <row r="21" spans="1:9">
      <c r="A21" s="280"/>
      <c r="B21" s="315"/>
      <c r="C21" s="136">
        <v>15</v>
      </c>
      <c r="D21" s="53" t="s">
        <v>54</v>
      </c>
      <c r="E21" s="43" t="s">
        <v>82</v>
      </c>
      <c r="F21" s="44" t="s">
        <v>55</v>
      </c>
      <c r="G21" s="45">
        <v>30</v>
      </c>
      <c r="H21" s="149">
        <f t="shared" si="0"/>
        <v>45000</v>
      </c>
      <c r="I21" s="38"/>
    </row>
    <row r="22" spans="1:9">
      <c r="A22" s="280"/>
      <c r="B22" s="315"/>
      <c r="C22" s="136">
        <v>16</v>
      </c>
      <c r="D22" s="81"/>
      <c r="E22" s="47"/>
      <c r="F22" s="48"/>
      <c r="G22" s="49"/>
      <c r="H22" s="149">
        <f t="shared" si="0"/>
        <v>0</v>
      </c>
      <c r="I22" s="38"/>
    </row>
    <row r="23" spans="1:9">
      <c r="A23" s="280"/>
      <c r="B23" s="315"/>
      <c r="C23" s="136">
        <v>17</v>
      </c>
      <c r="D23" s="81"/>
      <c r="E23" s="47"/>
      <c r="F23" s="48"/>
      <c r="G23" s="49"/>
      <c r="H23" s="149">
        <f t="shared" si="0"/>
        <v>0</v>
      </c>
      <c r="I23" s="38"/>
    </row>
    <row r="24" spans="1:9">
      <c r="A24" s="280"/>
      <c r="B24" s="315"/>
      <c r="C24" s="136">
        <v>18</v>
      </c>
      <c r="D24" s="81"/>
      <c r="E24" s="47"/>
      <c r="F24" s="48"/>
      <c r="G24" s="49"/>
      <c r="H24" s="149">
        <f t="shared" si="0"/>
        <v>0</v>
      </c>
      <c r="I24" s="38"/>
    </row>
    <row r="25" spans="1:9">
      <c r="A25" s="280"/>
      <c r="B25" s="315"/>
      <c r="C25" s="136">
        <v>19</v>
      </c>
      <c r="D25" s="81"/>
      <c r="E25" s="47"/>
      <c r="F25" s="48"/>
      <c r="G25" s="49"/>
      <c r="H25" s="149">
        <f t="shared" si="0"/>
        <v>0</v>
      </c>
      <c r="I25" s="38"/>
    </row>
    <row r="26" spans="1:9">
      <c r="A26" s="280"/>
      <c r="B26" s="315"/>
      <c r="C26" s="136">
        <v>20</v>
      </c>
      <c r="D26" s="53"/>
      <c r="E26" s="47"/>
      <c r="F26" s="48"/>
      <c r="G26" s="49"/>
      <c r="H26" s="149">
        <f t="shared" si="0"/>
        <v>0</v>
      </c>
      <c r="I26" s="38"/>
    </row>
    <row r="27" spans="1:9">
      <c r="A27" s="280"/>
      <c r="B27" s="315"/>
      <c r="C27" s="136">
        <v>21</v>
      </c>
      <c r="D27" s="46"/>
      <c r="E27" s="47"/>
      <c r="F27" s="48"/>
      <c r="G27" s="49"/>
      <c r="H27" s="150">
        <f t="shared" si="0"/>
        <v>0</v>
      </c>
      <c r="I27" s="38"/>
    </row>
    <row r="28" spans="1:9" ht="16.5" thickBot="1">
      <c r="A28" s="285"/>
      <c r="B28" s="316"/>
      <c r="C28" s="137">
        <v>22</v>
      </c>
      <c r="D28" s="50"/>
      <c r="E28" s="39"/>
      <c r="F28" s="40"/>
      <c r="G28" s="41"/>
      <c r="H28" s="148">
        <f t="shared" si="0"/>
        <v>0</v>
      </c>
      <c r="I28" s="42">
        <f>SUM(H20:H28)</f>
        <v>115000</v>
      </c>
    </row>
    <row r="29" spans="1:9" ht="16.5" thickTop="1">
      <c r="A29" s="286"/>
      <c r="B29" s="317" t="s">
        <v>10</v>
      </c>
      <c r="C29" s="138">
        <v>23</v>
      </c>
      <c r="D29" s="51"/>
      <c r="E29" s="37"/>
      <c r="F29" s="30"/>
      <c r="G29" s="31"/>
      <c r="H29" s="147">
        <f t="shared" si="0"/>
        <v>0</v>
      </c>
      <c r="I29" s="52"/>
    </row>
    <row r="30" spans="1:9">
      <c r="A30" s="157" t="s">
        <v>23</v>
      </c>
      <c r="B30" s="315"/>
      <c r="C30" s="136">
        <v>24</v>
      </c>
      <c r="D30" s="53"/>
      <c r="E30" s="43"/>
      <c r="F30" s="44"/>
      <c r="G30" s="45"/>
      <c r="H30" s="149">
        <f t="shared" si="0"/>
        <v>0</v>
      </c>
      <c r="I30" s="52"/>
    </row>
    <row r="31" spans="1:9">
      <c r="A31" s="158" t="s">
        <v>24</v>
      </c>
      <c r="B31" s="318"/>
      <c r="C31" s="136">
        <v>25</v>
      </c>
      <c r="D31" s="53"/>
      <c r="E31" s="43"/>
      <c r="F31" s="44"/>
      <c r="G31" s="45"/>
      <c r="H31" s="149">
        <f t="shared" si="0"/>
        <v>0</v>
      </c>
      <c r="I31" s="55">
        <f>SUM(H29:H31)</f>
        <v>0</v>
      </c>
    </row>
    <row r="32" spans="1:9" s="57" customFormat="1">
      <c r="A32" s="319" t="s">
        <v>18</v>
      </c>
      <c r="B32" s="320"/>
      <c r="C32" s="320"/>
      <c r="D32" s="320"/>
      <c r="E32" s="320"/>
      <c r="F32" s="320"/>
      <c r="G32" s="320"/>
      <c r="H32" s="321"/>
      <c r="I32" s="56">
        <f>SUM(H7:H31)</f>
        <v>363934.75</v>
      </c>
    </row>
    <row r="33" spans="1:9">
      <c r="A33" s="160" t="s">
        <v>118</v>
      </c>
      <c r="B33" s="160" t="s">
        <v>14</v>
      </c>
      <c r="C33" s="161" t="s">
        <v>36</v>
      </c>
      <c r="D33" s="75" t="s">
        <v>33</v>
      </c>
      <c r="E33" s="165" t="s">
        <v>0</v>
      </c>
      <c r="F33" s="75" t="s">
        <v>32</v>
      </c>
      <c r="G33" s="7" t="s">
        <v>8</v>
      </c>
      <c r="H33" s="8" t="s">
        <v>1</v>
      </c>
      <c r="I33" s="9" t="s">
        <v>17</v>
      </c>
    </row>
    <row r="34" spans="1:9" ht="15.75" customHeight="1">
      <c r="A34" s="322" t="s">
        <v>117</v>
      </c>
      <c r="B34" s="327" t="s">
        <v>13</v>
      </c>
      <c r="C34" s="139">
        <v>1</v>
      </c>
      <c r="D34" s="18"/>
      <c r="E34" s="19"/>
      <c r="F34" s="11"/>
      <c r="G34" s="20"/>
      <c r="H34" s="145">
        <f>SUM(E34*G34)</f>
        <v>0</v>
      </c>
      <c r="I34" s="21"/>
    </row>
    <row r="35" spans="1:9">
      <c r="A35" s="323"/>
      <c r="B35" s="328"/>
      <c r="C35" s="139">
        <v>2</v>
      </c>
      <c r="D35" s="18"/>
      <c r="E35" s="19"/>
      <c r="F35" s="11"/>
      <c r="G35" s="20"/>
      <c r="H35" s="145">
        <f>SUM(E35*G35)</f>
        <v>0</v>
      </c>
      <c r="I35" s="69"/>
    </row>
    <row r="36" spans="1:9">
      <c r="A36" s="323"/>
      <c r="B36" s="328"/>
      <c r="C36" s="139">
        <v>3</v>
      </c>
      <c r="D36" s="18"/>
      <c r="E36" s="19"/>
      <c r="F36" s="11"/>
      <c r="G36" s="20"/>
      <c r="H36" s="145">
        <f>SUM(E36*G36)</f>
        <v>0</v>
      </c>
      <c r="I36" s="69"/>
    </row>
    <row r="37" spans="1:9">
      <c r="A37" s="323"/>
      <c r="B37" s="328"/>
      <c r="C37" s="139">
        <v>4</v>
      </c>
      <c r="D37" s="18"/>
      <c r="E37" s="19"/>
      <c r="F37" s="11"/>
      <c r="G37" s="20"/>
      <c r="H37" s="145">
        <f>SUM(E37*G37)</f>
        <v>0</v>
      </c>
      <c r="I37" s="23"/>
    </row>
    <row r="38" spans="1:9" ht="16.5" thickBot="1">
      <c r="A38" s="323"/>
      <c r="B38" s="329"/>
      <c r="C38" s="140">
        <v>5</v>
      </c>
      <c r="D38" s="24"/>
      <c r="E38" s="25"/>
      <c r="F38" s="26"/>
      <c r="G38" s="27"/>
      <c r="H38" s="146">
        <f t="shared" ref="H38:H58" si="1">SUM(E38*G38)</f>
        <v>0</v>
      </c>
      <c r="I38" s="42">
        <f>SUM(H34:H38)</f>
        <v>0</v>
      </c>
    </row>
    <row r="39" spans="1:9" s="57" customFormat="1" ht="16.5" thickTop="1">
      <c r="A39" s="324"/>
      <c r="B39" s="330" t="s">
        <v>16</v>
      </c>
      <c r="C39" s="141">
        <v>6</v>
      </c>
      <c r="D39" s="28"/>
      <c r="E39" s="29"/>
      <c r="F39" s="30"/>
      <c r="G39" s="31"/>
      <c r="H39" s="147">
        <f t="shared" si="1"/>
        <v>0</v>
      </c>
      <c r="I39" s="32"/>
    </row>
    <row r="40" spans="1:9">
      <c r="A40" s="324"/>
      <c r="B40" s="328"/>
      <c r="C40" s="139">
        <v>7</v>
      </c>
      <c r="D40" s="18"/>
      <c r="E40" s="19"/>
      <c r="F40" s="11"/>
      <c r="G40" s="20"/>
      <c r="H40" s="147">
        <f t="shared" si="1"/>
        <v>0</v>
      </c>
      <c r="I40" s="69"/>
    </row>
    <row r="41" spans="1:9">
      <c r="A41" s="324"/>
      <c r="B41" s="328"/>
      <c r="C41" s="139">
        <v>8</v>
      </c>
      <c r="D41" s="18"/>
      <c r="E41" s="19"/>
      <c r="F41" s="11"/>
      <c r="G41" s="20"/>
      <c r="H41" s="147">
        <f t="shared" si="1"/>
        <v>0</v>
      </c>
      <c r="I41" s="69"/>
    </row>
    <row r="42" spans="1:9">
      <c r="A42" s="324"/>
      <c r="B42" s="328"/>
      <c r="C42" s="139">
        <v>9</v>
      </c>
      <c r="D42" s="18"/>
      <c r="E42" s="19"/>
      <c r="F42" s="11"/>
      <c r="G42" s="20"/>
      <c r="H42" s="147">
        <f t="shared" si="1"/>
        <v>0</v>
      </c>
      <c r="I42" s="69"/>
    </row>
    <row r="43" spans="1:9" ht="16.5" thickBot="1">
      <c r="A43" s="324"/>
      <c r="B43" s="329"/>
      <c r="C43" s="140">
        <v>10</v>
      </c>
      <c r="D43" s="79"/>
      <c r="E43" s="33"/>
      <c r="F43" s="34"/>
      <c r="G43" s="35"/>
      <c r="H43" s="148">
        <f t="shared" si="1"/>
        <v>0</v>
      </c>
      <c r="I43" s="42">
        <f>SUM(H39:H43)</f>
        <v>0</v>
      </c>
    </row>
    <row r="44" spans="1:9" ht="16.5" thickTop="1">
      <c r="A44" s="324"/>
      <c r="B44" s="330" t="s">
        <v>15</v>
      </c>
      <c r="C44" s="141">
        <v>11</v>
      </c>
      <c r="D44" s="36"/>
      <c r="E44" s="37"/>
      <c r="F44" s="30"/>
      <c r="G44" s="31"/>
      <c r="H44" s="147">
        <f t="shared" si="1"/>
        <v>0</v>
      </c>
      <c r="I44" s="38"/>
    </row>
    <row r="45" spans="1:9">
      <c r="A45" s="324"/>
      <c r="B45" s="328"/>
      <c r="C45" s="139">
        <v>12</v>
      </c>
      <c r="D45" s="80"/>
      <c r="E45" s="72"/>
      <c r="F45" s="70"/>
      <c r="G45" s="71"/>
      <c r="H45" s="147">
        <f t="shared" si="1"/>
        <v>0</v>
      </c>
      <c r="I45" s="38"/>
    </row>
    <row r="46" spans="1:9" ht="16.5" thickBot="1">
      <c r="A46" s="324"/>
      <c r="B46" s="329"/>
      <c r="C46" s="140">
        <v>13</v>
      </c>
      <c r="D46" s="50"/>
      <c r="E46" s="39"/>
      <c r="F46" s="40"/>
      <c r="G46" s="41"/>
      <c r="H46" s="148">
        <f t="shared" si="1"/>
        <v>0</v>
      </c>
      <c r="I46" s="42">
        <f>SUM(H44:H46)</f>
        <v>0</v>
      </c>
    </row>
    <row r="47" spans="1:9" ht="16.5" thickTop="1">
      <c r="A47" s="324"/>
      <c r="B47" s="330" t="s">
        <v>6</v>
      </c>
      <c r="C47" s="141">
        <v>14</v>
      </c>
      <c r="D47" s="167" t="s">
        <v>56</v>
      </c>
      <c r="E47" s="37" t="s">
        <v>61</v>
      </c>
      <c r="F47" s="30" t="s">
        <v>53</v>
      </c>
      <c r="G47" s="31">
        <v>700</v>
      </c>
      <c r="H47" s="147">
        <f t="shared" si="1"/>
        <v>336000</v>
      </c>
      <c r="I47" s="38"/>
    </row>
    <row r="48" spans="1:9">
      <c r="A48" s="324"/>
      <c r="B48" s="328"/>
      <c r="C48" s="139">
        <v>15</v>
      </c>
      <c r="D48" s="168" t="s">
        <v>57</v>
      </c>
      <c r="E48" s="43" t="s">
        <v>62</v>
      </c>
      <c r="F48" s="44" t="s">
        <v>63</v>
      </c>
      <c r="G48" s="45">
        <v>2000</v>
      </c>
      <c r="H48" s="149">
        <f t="shared" si="1"/>
        <v>40000</v>
      </c>
      <c r="I48" s="38"/>
    </row>
    <row r="49" spans="1:9">
      <c r="A49" s="324"/>
      <c r="B49" s="328"/>
      <c r="C49" s="139">
        <v>16</v>
      </c>
      <c r="D49" s="169" t="s">
        <v>58</v>
      </c>
      <c r="E49" s="47" t="s">
        <v>64</v>
      </c>
      <c r="F49" s="48" t="s">
        <v>65</v>
      </c>
      <c r="G49" s="49">
        <v>90</v>
      </c>
      <c r="H49" s="149">
        <f t="shared" si="1"/>
        <v>27000</v>
      </c>
      <c r="I49" s="38"/>
    </row>
    <row r="50" spans="1:9">
      <c r="A50" s="324"/>
      <c r="B50" s="328"/>
      <c r="C50" s="139">
        <v>17</v>
      </c>
      <c r="D50" s="169" t="s">
        <v>59</v>
      </c>
      <c r="E50" s="47" t="s">
        <v>64</v>
      </c>
      <c r="F50" s="48" t="s">
        <v>65</v>
      </c>
      <c r="G50" s="49">
        <v>60</v>
      </c>
      <c r="H50" s="149">
        <f t="shared" si="1"/>
        <v>18000</v>
      </c>
      <c r="I50" s="38"/>
    </row>
    <row r="51" spans="1:9">
      <c r="A51" s="324"/>
      <c r="B51" s="328"/>
      <c r="C51" s="139">
        <v>18</v>
      </c>
      <c r="D51" s="169" t="s">
        <v>60</v>
      </c>
      <c r="E51" s="47" t="s">
        <v>62</v>
      </c>
      <c r="F51" s="48" t="s">
        <v>66</v>
      </c>
      <c r="G51" s="49">
        <v>2000</v>
      </c>
      <c r="H51" s="149">
        <f t="shared" si="1"/>
        <v>40000</v>
      </c>
      <c r="I51" s="38"/>
    </row>
    <row r="52" spans="1:9">
      <c r="A52" s="324"/>
      <c r="B52" s="328"/>
      <c r="C52" s="139">
        <v>19</v>
      </c>
      <c r="D52" s="81"/>
      <c r="E52" s="47"/>
      <c r="F52" s="48"/>
      <c r="G52" s="49"/>
      <c r="H52" s="149">
        <f t="shared" si="1"/>
        <v>0</v>
      </c>
      <c r="I52" s="38"/>
    </row>
    <row r="53" spans="1:9">
      <c r="A53" s="324"/>
      <c r="B53" s="328"/>
      <c r="C53" s="139">
        <v>20</v>
      </c>
      <c r="D53" s="53"/>
      <c r="E53" s="47"/>
      <c r="F53" s="48"/>
      <c r="G53" s="49"/>
      <c r="H53" s="149">
        <f t="shared" si="1"/>
        <v>0</v>
      </c>
      <c r="I53" s="38"/>
    </row>
    <row r="54" spans="1:9">
      <c r="A54" s="324"/>
      <c r="B54" s="328"/>
      <c r="C54" s="139">
        <v>21</v>
      </c>
      <c r="D54" s="46"/>
      <c r="E54" s="47"/>
      <c r="F54" s="48"/>
      <c r="G54" s="49"/>
      <c r="H54" s="150">
        <f t="shared" si="1"/>
        <v>0</v>
      </c>
      <c r="I54" s="38"/>
    </row>
    <row r="55" spans="1:9" ht="16.5" thickBot="1">
      <c r="A55" s="325"/>
      <c r="B55" s="329"/>
      <c r="C55" s="140">
        <v>22</v>
      </c>
      <c r="D55" s="50"/>
      <c r="E55" s="39"/>
      <c r="F55" s="40"/>
      <c r="G55" s="41"/>
      <c r="H55" s="148">
        <f t="shared" si="1"/>
        <v>0</v>
      </c>
      <c r="I55" s="42">
        <f>SUM(H47:H55)</f>
        <v>461000</v>
      </c>
    </row>
    <row r="56" spans="1:9" ht="16.5" thickTop="1">
      <c r="A56" s="326"/>
      <c r="B56" s="330" t="s">
        <v>10</v>
      </c>
      <c r="C56" s="141">
        <v>23</v>
      </c>
      <c r="D56" s="51"/>
      <c r="E56" s="37"/>
      <c r="F56" s="30"/>
      <c r="G56" s="31"/>
      <c r="H56" s="147">
        <f t="shared" si="1"/>
        <v>0</v>
      </c>
      <c r="I56" s="52"/>
    </row>
    <row r="57" spans="1:9">
      <c r="A57" s="157" t="s">
        <v>23</v>
      </c>
      <c r="B57" s="328"/>
      <c r="C57" s="139">
        <v>24</v>
      </c>
      <c r="D57" s="53"/>
      <c r="E57" s="43"/>
      <c r="F57" s="44"/>
      <c r="G57" s="45"/>
      <c r="H57" s="149">
        <f t="shared" si="1"/>
        <v>0</v>
      </c>
      <c r="I57" s="52"/>
    </row>
    <row r="58" spans="1:9">
      <c r="A58" s="158" t="s">
        <v>24</v>
      </c>
      <c r="B58" s="331"/>
      <c r="C58" s="139">
        <v>25</v>
      </c>
      <c r="D58" s="53"/>
      <c r="E58" s="43"/>
      <c r="F58" s="44"/>
      <c r="G58" s="45"/>
      <c r="H58" s="149">
        <f t="shared" si="1"/>
        <v>0</v>
      </c>
      <c r="I58" s="55">
        <f>SUM(H56:H58)</f>
        <v>0</v>
      </c>
    </row>
    <row r="59" spans="1:9">
      <c r="A59" s="319" t="s">
        <v>18</v>
      </c>
      <c r="B59" s="320"/>
      <c r="C59" s="320"/>
      <c r="D59" s="320"/>
      <c r="E59" s="320"/>
      <c r="F59" s="320"/>
      <c r="G59" s="320"/>
      <c r="H59" s="321"/>
      <c r="I59" s="56">
        <f>SUM(H34:H58)</f>
        <v>461000</v>
      </c>
    </row>
    <row r="60" spans="1:9">
      <c r="A60" s="160" t="s">
        <v>116</v>
      </c>
      <c r="B60" s="160" t="s">
        <v>14</v>
      </c>
      <c r="C60" s="161" t="s">
        <v>36</v>
      </c>
      <c r="D60" s="75" t="s">
        <v>33</v>
      </c>
      <c r="E60" s="165" t="s">
        <v>0</v>
      </c>
      <c r="F60" s="75" t="s">
        <v>32</v>
      </c>
      <c r="G60" s="7" t="s">
        <v>8</v>
      </c>
      <c r="H60" s="8" t="s">
        <v>1</v>
      </c>
      <c r="I60" s="9" t="s">
        <v>17</v>
      </c>
    </row>
    <row r="61" spans="1:9" ht="15.75" customHeight="1">
      <c r="A61" s="322" t="s">
        <v>112</v>
      </c>
      <c r="B61" s="327" t="s">
        <v>13</v>
      </c>
      <c r="C61" s="139">
        <v>1</v>
      </c>
      <c r="D61" s="18"/>
      <c r="E61" s="19"/>
      <c r="F61" s="11"/>
      <c r="G61" s="20"/>
      <c r="H61" s="145">
        <f>SUM(E61*G61)</f>
        <v>0</v>
      </c>
      <c r="I61" s="21"/>
    </row>
    <row r="62" spans="1:9">
      <c r="A62" s="323"/>
      <c r="B62" s="328"/>
      <c r="C62" s="139">
        <v>2</v>
      </c>
      <c r="D62" s="18"/>
      <c r="E62" s="19"/>
      <c r="F62" s="11"/>
      <c r="G62" s="20"/>
      <c r="H62" s="145">
        <f>SUM(E62*G62)</f>
        <v>0</v>
      </c>
      <c r="I62" s="69"/>
    </row>
    <row r="63" spans="1:9">
      <c r="A63" s="323"/>
      <c r="B63" s="328"/>
      <c r="C63" s="139">
        <v>3</v>
      </c>
      <c r="D63" s="18"/>
      <c r="E63" s="19"/>
      <c r="F63" s="11"/>
      <c r="G63" s="20"/>
      <c r="H63" s="145">
        <f>SUM(E63*G63)</f>
        <v>0</v>
      </c>
      <c r="I63" s="69"/>
    </row>
    <row r="64" spans="1:9">
      <c r="A64" s="323"/>
      <c r="B64" s="328"/>
      <c r="C64" s="139">
        <v>4</v>
      </c>
      <c r="D64" s="18"/>
      <c r="E64" s="19"/>
      <c r="F64" s="11"/>
      <c r="G64" s="20"/>
      <c r="H64" s="145">
        <f>SUM(E64*G64)</f>
        <v>0</v>
      </c>
      <c r="I64" s="23"/>
    </row>
    <row r="65" spans="1:9" ht="16.5" thickBot="1">
      <c r="A65" s="323"/>
      <c r="B65" s="329"/>
      <c r="C65" s="140">
        <v>5</v>
      </c>
      <c r="D65" s="24"/>
      <c r="E65" s="25"/>
      <c r="F65" s="26"/>
      <c r="G65" s="27"/>
      <c r="H65" s="146">
        <f t="shared" ref="H65:H85" si="2">SUM(E65*G65)</f>
        <v>0</v>
      </c>
      <c r="I65" s="42">
        <f>SUM(H61:H65)</f>
        <v>0</v>
      </c>
    </row>
    <row r="66" spans="1:9" ht="16.5" thickTop="1">
      <c r="A66" s="324"/>
      <c r="B66" s="330" t="s">
        <v>16</v>
      </c>
      <c r="C66" s="141">
        <v>6</v>
      </c>
      <c r="D66" s="28"/>
      <c r="E66" s="29"/>
      <c r="F66" s="30"/>
      <c r="G66" s="31"/>
      <c r="H66" s="147">
        <f t="shared" si="2"/>
        <v>0</v>
      </c>
      <c r="I66" s="32"/>
    </row>
    <row r="67" spans="1:9">
      <c r="A67" s="324"/>
      <c r="B67" s="328"/>
      <c r="C67" s="139">
        <v>7</v>
      </c>
      <c r="D67" s="18"/>
      <c r="E67" s="19"/>
      <c r="F67" s="11"/>
      <c r="G67" s="20"/>
      <c r="H67" s="147">
        <f t="shared" si="2"/>
        <v>0</v>
      </c>
      <c r="I67" s="69"/>
    </row>
    <row r="68" spans="1:9">
      <c r="A68" s="324"/>
      <c r="B68" s="328"/>
      <c r="C68" s="139">
        <v>8</v>
      </c>
      <c r="D68" s="18"/>
      <c r="E68" s="19"/>
      <c r="F68" s="11"/>
      <c r="G68" s="20"/>
      <c r="H68" s="147">
        <f t="shared" si="2"/>
        <v>0</v>
      </c>
      <c r="I68" s="69"/>
    </row>
    <row r="69" spans="1:9">
      <c r="A69" s="324"/>
      <c r="B69" s="328"/>
      <c r="C69" s="139">
        <v>9</v>
      </c>
      <c r="D69" s="18"/>
      <c r="E69" s="19"/>
      <c r="F69" s="11"/>
      <c r="G69" s="20"/>
      <c r="H69" s="147">
        <f t="shared" si="2"/>
        <v>0</v>
      </c>
      <c r="I69" s="69"/>
    </row>
    <row r="70" spans="1:9" ht="16.5" thickBot="1">
      <c r="A70" s="324"/>
      <c r="B70" s="329"/>
      <c r="C70" s="140">
        <v>10</v>
      </c>
      <c r="D70" s="79"/>
      <c r="E70" s="33"/>
      <c r="F70" s="34"/>
      <c r="G70" s="35"/>
      <c r="H70" s="148">
        <f t="shared" si="2"/>
        <v>0</v>
      </c>
      <c r="I70" s="42">
        <f>SUM(H66:H70)</f>
        <v>0</v>
      </c>
    </row>
    <row r="71" spans="1:9" ht="16.5" thickTop="1">
      <c r="A71" s="324"/>
      <c r="B71" s="330" t="s">
        <v>15</v>
      </c>
      <c r="C71" s="141">
        <v>11</v>
      </c>
      <c r="D71" s="170" t="s">
        <v>67</v>
      </c>
      <c r="E71" s="37" t="s">
        <v>76</v>
      </c>
      <c r="F71" s="30" t="s">
        <v>53</v>
      </c>
      <c r="G71" s="31">
        <v>400</v>
      </c>
      <c r="H71" s="147">
        <f t="shared" si="2"/>
        <v>32000</v>
      </c>
      <c r="I71" s="38"/>
    </row>
    <row r="72" spans="1:9">
      <c r="A72" s="324"/>
      <c r="B72" s="328"/>
      <c r="C72" s="139">
        <v>12</v>
      </c>
      <c r="D72" s="171" t="s">
        <v>68</v>
      </c>
      <c r="E72" s="72" t="s">
        <v>77</v>
      </c>
      <c r="F72" s="70" t="s">
        <v>65</v>
      </c>
      <c r="G72" s="71">
        <v>18000</v>
      </c>
      <c r="H72" s="147">
        <f t="shared" si="2"/>
        <v>18000</v>
      </c>
      <c r="I72" s="38"/>
    </row>
    <row r="73" spans="1:9" ht="16.5" thickBot="1">
      <c r="A73" s="324"/>
      <c r="B73" s="329"/>
      <c r="C73" s="140">
        <v>13</v>
      </c>
      <c r="D73" s="50"/>
      <c r="E73" s="39"/>
      <c r="F73" s="40"/>
      <c r="G73" s="41"/>
      <c r="H73" s="148">
        <f t="shared" si="2"/>
        <v>0</v>
      </c>
      <c r="I73" s="42">
        <f>SUM(H71:H73)</f>
        <v>50000</v>
      </c>
    </row>
    <row r="74" spans="1:9" ht="16.5" thickTop="1">
      <c r="A74" s="324"/>
      <c r="B74" s="330" t="s">
        <v>6</v>
      </c>
      <c r="C74" s="141">
        <v>14</v>
      </c>
      <c r="D74" s="167" t="s">
        <v>69</v>
      </c>
      <c r="E74" s="37" t="s">
        <v>77</v>
      </c>
      <c r="F74" s="30" t="s">
        <v>65</v>
      </c>
      <c r="G74" s="31">
        <v>25000</v>
      </c>
      <c r="H74" s="147">
        <f t="shared" si="2"/>
        <v>25000</v>
      </c>
      <c r="I74" s="38"/>
    </row>
    <row r="75" spans="1:9">
      <c r="A75" s="324"/>
      <c r="B75" s="328"/>
      <c r="C75" s="139">
        <v>15</v>
      </c>
      <c r="D75" s="168" t="s">
        <v>70</v>
      </c>
      <c r="E75" s="43" t="s">
        <v>78</v>
      </c>
      <c r="F75" s="44" t="s">
        <v>65</v>
      </c>
      <c r="G75" s="45">
        <v>4000</v>
      </c>
      <c r="H75" s="149">
        <f t="shared" si="2"/>
        <v>16000</v>
      </c>
      <c r="I75" s="38"/>
    </row>
    <row r="76" spans="1:9">
      <c r="A76" s="324"/>
      <c r="B76" s="328"/>
      <c r="C76" s="139">
        <v>16</v>
      </c>
      <c r="D76" s="81"/>
      <c r="E76" s="47"/>
      <c r="F76" s="48"/>
      <c r="G76" s="49"/>
      <c r="H76" s="149">
        <f t="shared" si="2"/>
        <v>0</v>
      </c>
      <c r="I76" s="38"/>
    </row>
    <row r="77" spans="1:9">
      <c r="A77" s="324"/>
      <c r="B77" s="328"/>
      <c r="C77" s="139">
        <v>17</v>
      </c>
      <c r="D77" s="81"/>
      <c r="E77" s="47"/>
      <c r="F77" s="48"/>
      <c r="G77" s="49"/>
      <c r="H77" s="149">
        <f t="shared" si="2"/>
        <v>0</v>
      </c>
      <c r="I77" s="38"/>
    </row>
    <row r="78" spans="1:9">
      <c r="A78" s="324"/>
      <c r="B78" s="328"/>
      <c r="C78" s="139">
        <v>18</v>
      </c>
      <c r="D78" s="81"/>
      <c r="E78" s="47"/>
      <c r="F78" s="48"/>
      <c r="G78" s="49"/>
      <c r="H78" s="149">
        <f t="shared" si="2"/>
        <v>0</v>
      </c>
      <c r="I78" s="38"/>
    </row>
    <row r="79" spans="1:9">
      <c r="A79" s="324"/>
      <c r="B79" s="328"/>
      <c r="C79" s="139">
        <v>19</v>
      </c>
      <c r="D79" s="81"/>
      <c r="E79" s="47"/>
      <c r="F79" s="48"/>
      <c r="G79" s="49"/>
      <c r="H79" s="149">
        <f t="shared" si="2"/>
        <v>0</v>
      </c>
      <c r="I79" s="38"/>
    </row>
    <row r="80" spans="1:9" s="57" customFormat="1">
      <c r="A80" s="324"/>
      <c r="B80" s="328"/>
      <c r="C80" s="139">
        <v>20</v>
      </c>
      <c r="D80" s="53"/>
      <c r="E80" s="47"/>
      <c r="F80" s="48"/>
      <c r="G80" s="49"/>
      <c r="H80" s="149">
        <f t="shared" si="2"/>
        <v>0</v>
      </c>
      <c r="I80" s="38"/>
    </row>
    <row r="81" spans="1:9">
      <c r="A81" s="324"/>
      <c r="B81" s="328"/>
      <c r="C81" s="139">
        <v>21</v>
      </c>
      <c r="D81" s="46"/>
      <c r="E81" s="47"/>
      <c r="F81" s="48"/>
      <c r="G81" s="49"/>
      <c r="H81" s="150">
        <f t="shared" si="2"/>
        <v>0</v>
      </c>
      <c r="I81" s="38"/>
    </row>
    <row r="82" spans="1:9" ht="16.5" thickBot="1">
      <c r="A82" s="325"/>
      <c r="B82" s="329"/>
      <c r="C82" s="140">
        <v>22</v>
      </c>
      <c r="D82" s="50"/>
      <c r="E82" s="39"/>
      <c r="F82" s="40"/>
      <c r="G82" s="41"/>
      <c r="H82" s="148">
        <f t="shared" si="2"/>
        <v>0</v>
      </c>
      <c r="I82" s="42">
        <f>SUM(H74:H82)</f>
        <v>41000</v>
      </c>
    </row>
    <row r="83" spans="1:9" ht="16.5" thickTop="1">
      <c r="A83" s="326"/>
      <c r="B83" s="330" t="s">
        <v>10</v>
      </c>
      <c r="C83" s="141">
        <v>23</v>
      </c>
      <c r="D83" s="167" t="s">
        <v>71</v>
      </c>
      <c r="E83" s="37" t="s">
        <v>76</v>
      </c>
      <c r="F83" s="30" t="s">
        <v>53</v>
      </c>
      <c r="G83" s="31">
        <v>355</v>
      </c>
      <c r="H83" s="147">
        <f t="shared" si="2"/>
        <v>28400</v>
      </c>
      <c r="I83" s="52"/>
    </row>
    <row r="84" spans="1:9">
      <c r="A84" s="157" t="s">
        <v>23</v>
      </c>
      <c r="B84" s="328"/>
      <c r="C84" s="139">
        <v>24</v>
      </c>
      <c r="D84" s="53"/>
      <c r="E84" s="43"/>
      <c r="F84" s="44"/>
      <c r="G84" s="45"/>
      <c r="H84" s="149">
        <f t="shared" si="2"/>
        <v>0</v>
      </c>
      <c r="I84" s="52"/>
    </row>
    <row r="85" spans="1:9">
      <c r="A85" s="158" t="s">
        <v>24</v>
      </c>
      <c r="B85" s="331"/>
      <c r="C85" s="139">
        <v>25</v>
      </c>
      <c r="D85" s="53"/>
      <c r="E85" s="43"/>
      <c r="F85" s="44"/>
      <c r="G85" s="45"/>
      <c r="H85" s="149">
        <f t="shared" si="2"/>
        <v>0</v>
      </c>
      <c r="I85" s="55">
        <f>SUM(H83:H85)</f>
        <v>28400</v>
      </c>
    </row>
    <row r="86" spans="1:9">
      <c r="A86" s="319" t="s">
        <v>18</v>
      </c>
      <c r="B86" s="320"/>
      <c r="C86" s="320"/>
      <c r="D86" s="320"/>
      <c r="E86" s="320"/>
      <c r="F86" s="320"/>
      <c r="G86" s="320"/>
      <c r="H86" s="321"/>
      <c r="I86" s="56">
        <f>SUM(H61:H85)</f>
        <v>119400</v>
      </c>
    </row>
    <row r="87" spans="1:9">
      <c r="A87" s="160" t="s">
        <v>115</v>
      </c>
      <c r="B87" s="160" t="s">
        <v>14</v>
      </c>
      <c r="C87" s="161" t="s">
        <v>36</v>
      </c>
      <c r="D87" s="75" t="s">
        <v>33</v>
      </c>
      <c r="E87" s="165" t="s">
        <v>0</v>
      </c>
      <c r="F87" s="75" t="s">
        <v>32</v>
      </c>
      <c r="G87" s="7" t="s">
        <v>8</v>
      </c>
      <c r="H87" s="8" t="s">
        <v>1</v>
      </c>
      <c r="I87" s="9" t="s">
        <v>17</v>
      </c>
    </row>
    <row r="88" spans="1:9" ht="15.75" customHeight="1">
      <c r="A88" s="322" t="s">
        <v>114</v>
      </c>
      <c r="B88" s="327" t="s">
        <v>13</v>
      </c>
      <c r="C88" s="139">
        <v>1</v>
      </c>
      <c r="D88" s="166" t="s">
        <v>72</v>
      </c>
      <c r="E88" s="19" t="s">
        <v>52</v>
      </c>
      <c r="F88" s="11" t="s">
        <v>53</v>
      </c>
      <c r="G88" s="20">
        <v>400</v>
      </c>
      <c r="H88" s="145">
        <f>SUM(E88*G88)</f>
        <v>80000</v>
      </c>
      <c r="I88" s="21"/>
    </row>
    <row r="89" spans="1:9">
      <c r="A89" s="323"/>
      <c r="B89" s="328"/>
      <c r="C89" s="139">
        <v>2</v>
      </c>
      <c r="D89" s="166" t="s">
        <v>73</v>
      </c>
      <c r="E89" s="19" t="s">
        <v>79</v>
      </c>
      <c r="F89" s="11" t="s">
        <v>53</v>
      </c>
      <c r="G89" s="20">
        <v>380</v>
      </c>
      <c r="H89" s="145">
        <f>SUM(E89*G89)</f>
        <v>57000</v>
      </c>
      <c r="I89" s="69"/>
    </row>
    <row r="90" spans="1:9">
      <c r="A90" s="323"/>
      <c r="B90" s="328"/>
      <c r="C90" s="139">
        <v>3</v>
      </c>
      <c r="D90" s="18"/>
      <c r="E90" s="19"/>
      <c r="F90" s="11"/>
      <c r="G90" s="20"/>
      <c r="H90" s="145">
        <f>SUM(E90*G90)</f>
        <v>0</v>
      </c>
      <c r="I90" s="69"/>
    </row>
    <row r="91" spans="1:9">
      <c r="A91" s="323"/>
      <c r="B91" s="328"/>
      <c r="C91" s="139">
        <v>4</v>
      </c>
      <c r="D91" s="18"/>
      <c r="E91" s="19"/>
      <c r="F91" s="11"/>
      <c r="G91" s="20"/>
      <c r="H91" s="145">
        <f>SUM(E91*G91)</f>
        <v>0</v>
      </c>
      <c r="I91" s="23"/>
    </row>
    <row r="92" spans="1:9" ht="16.5" thickBot="1">
      <c r="A92" s="323"/>
      <c r="B92" s="329"/>
      <c r="C92" s="140">
        <v>5</v>
      </c>
      <c r="D92" s="24"/>
      <c r="E92" s="25"/>
      <c r="F92" s="26"/>
      <c r="G92" s="27"/>
      <c r="H92" s="146">
        <f t="shared" ref="H92:H112" si="3">SUM(E92*G92)</f>
        <v>0</v>
      </c>
      <c r="I92" s="42">
        <f>SUM(H88:H92)</f>
        <v>137000</v>
      </c>
    </row>
    <row r="93" spans="1:9" ht="16.5" thickTop="1">
      <c r="A93" s="324"/>
      <c r="B93" s="330" t="s">
        <v>16</v>
      </c>
      <c r="C93" s="141">
        <v>6</v>
      </c>
      <c r="D93" s="172" t="s">
        <v>74</v>
      </c>
      <c r="E93" s="29" t="s">
        <v>80</v>
      </c>
      <c r="F93" s="30" t="s">
        <v>53</v>
      </c>
      <c r="G93" s="31">
        <v>150</v>
      </c>
      <c r="H93" s="147">
        <f t="shared" si="3"/>
        <v>52500</v>
      </c>
      <c r="I93" s="32"/>
    </row>
    <row r="94" spans="1:9">
      <c r="A94" s="324"/>
      <c r="B94" s="328"/>
      <c r="C94" s="139">
        <v>7</v>
      </c>
      <c r="D94" s="18"/>
      <c r="E94" s="19"/>
      <c r="F94" s="11"/>
      <c r="G94" s="20"/>
      <c r="H94" s="147">
        <f t="shared" si="3"/>
        <v>0</v>
      </c>
      <c r="I94" s="69"/>
    </row>
    <row r="95" spans="1:9">
      <c r="A95" s="324"/>
      <c r="B95" s="328"/>
      <c r="C95" s="139">
        <v>8</v>
      </c>
      <c r="D95" s="18"/>
      <c r="E95" s="19"/>
      <c r="F95" s="11"/>
      <c r="G95" s="20"/>
      <c r="H95" s="147">
        <f t="shared" si="3"/>
        <v>0</v>
      </c>
      <c r="I95" s="69"/>
    </row>
    <row r="96" spans="1:9">
      <c r="A96" s="324"/>
      <c r="B96" s="328"/>
      <c r="C96" s="139">
        <v>9</v>
      </c>
      <c r="D96" s="18"/>
      <c r="E96" s="19"/>
      <c r="F96" s="11"/>
      <c r="G96" s="20"/>
      <c r="H96" s="147">
        <f t="shared" si="3"/>
        <v>0</v>
      </c>
      <c r="I96" s="69"/>
    </row>
    <row r="97" spans="1:9" ht="16.5" thickBot="1">
      <c r="A97" s="324"/>
      <c r="B97" s="329"/>
      <c r="C97" s="140">
        <v>10</v>
      </c>
      <c r="D97" s="79"/>
      <c r="E97" s="33"/>
      <c r="F97" s="34"/>
      <c r="G97" s="35"/>
      <c r="H97" s="148">
        <f t="shared" si="3"/>
        <v>0</v>
      </c>
      <c r="I97" s="42">
        <f>SUM(H93:H97)</f>
        <v>52500</v>
      </c>
    </row>
    <row r="98" spans="1:9" ht="16.5" thickTop="1">
      <c r="A98" s="324"/>
      <c r="B98" s="330" t="s">
        <v>15</v>
      </c>
      <c r="C98" s="141">
        <v>11</v>
      </c>
      <c r="D98" s="36"/>
      <c r="E98" s="37"/>
      <c r="F98" s="30"/>
      <c r="G98" s="31"/>
      <c r="H98" s="147">
        <f t="shared" si="3"/>
        <v>0</v>
      </c>
      <c r="I98" s="38"/>
    </row>
    <row r="99" spans="1:9">
      <c r="A99" s="324"/>
      <c r="B99" s="328"/>
      <c r="C99" s="139">
        <v>12</v>
      </c>
      <c r="D99" s="80"/>
      <c r="E99" s="72"/>
      <c r="F99" s="70"/>
      <c r="G99" s="71"/>
      <c r="H99" s="147">
        <f t="shared" si="3"/>
        <v>0</v>
      </c>
      <c r="I99" s="38"/>
    </row>
    <row r="100" spans="1:9" ht="16.5" thickBot="1">
      <c r="A100" s="324"/>
      <c r="B100" s="329"/>
      <c r="C100" s="140">
        <v>13</v>
      </c>
      <c r="D100" s="50"/>
      <c r="E100" s="39"/>
      <c r="F100" s="40"/>
      <c r="G100" s="41"/>
      <c r="H100" s="148">
        <f t="shared" si="3"/>
        <v>0</v>
      </c>
      <c r="I100" s="42">
        <f>SUM(H98:H100)</f>
        <v>0</v>
      </c>
    </row>
    <row r="101" spans="1:9" ht="16.5" thickTop="1">
      <c r="A101" s="324"/>
      <c r="B101" s="330" t="s">
        <v>6</v>
      </c>
      <c r="C101" s="141">
        <v>14</v>
      </c>
      <c r="D101" s="167" t="s">
        <v>75</v>
      </c>
      <c r="E101" s="37" t="s">
        <v>81</v>
      </c>
      <c r="F101" s="30" t="s">
        <v>53</v>
      </c>
      <c r="G101" s="31">
        <v>700</v>
      </c>
      <c r="H101" s="147">
        <f t="shared" si="3"/>
        <v>35000</v>
      </c>
      <c r="I101" s="38"/>
    </row>
    <row r="102" spans="1:9">
      <c r="A102" s="324"/>
      <c r="B102" s="328"/>
      <c r="C102" s="139">
        <v>15</v>
      </c>
      <c r="D102" s="53"/>
      <c r="E102" s="43"/>
      <c r="F102" s="44"/>
      <c r="G102" s="45"/>
      <c r="H102" s="149">
        <f t="shared" si="3"/>
        <v>0</v>
      </c>
      <c r="I102" s="38"/>
    </row>
    <row r="103" spans="1:9">
      <c r="A103" s="324"/>
      <c r="B103" s="328"/>
      <c r="C103" s="139">
        <v>16</v>
      </c>
      <c r="D103" s="81"/>
      <c r="E103" s="47"/>
      <c r="F103" s="48"/>
      <c r="G103" s="49"/>
      <c r="H103" s="149">
        <f t="shared" si="3"/>
        <v>0</v>
      </c>
      <c r="I103" s="38"/>
    </row>
    <row r="104" spans="1:9">
      <c r="A104" s="324"/>
      <c r="B104" s="328"/>
      <c r="C104" s="139">
        <v>17</v>
      </c>
      <c r="D104" s="81"/>
      <c r="E104" s="47"/>
      <c r="F104" s="48"/>
      <c r="G104" s="49"/>
      <c r="H104" s="149">
        <f t="shared" si="3"/>
        <v>0</v>
      </c>
      <c r="I104" s="38"/>
    </row>
    <row r="105" spans="1:9">
      <c r="A105" s="324"/>
      <c r="B105" s="328"/>
      <c r="C105" s="139">
        <v>18</v>
      </c>
      <c r="D105" s="81"/>
      <c r="E105" s="47"/>
      <c r="F105" s="48"/>
      <c r="G105" s="49"/>
      <c r="H105" s="149">
        <f t="shared" si="3"/>
        <v>0</v>
      </c>
      <c r="I105" s="38"/>
    </row>
    <row r="106" spans="1:9">
      <c r="A106" s="324"/>
      <c r="B106" s="328"/>
      <c r="C106" s="139">
        <v>19</v>
      </c>
      <c r="D106" s="81"/>
      <c r="E106" s="47"/>
      <c r="F106" s="48"/>
      <c r="G106" s="49"/>
      <c r="H106" s="149">
        <f t="shared" si="3"/>
        <v>0</v>
      </c>
      <c r="I106" s="38"/>
    </row>
    <row r="107" spans="1:9">
      <c r="A107" s="324"/>
      <c r="B107" s="328"/>
      <c r="C107" s="139">
        <v>20</v>
      </c>
      <c r="D107" s="53"/>
      <c r="E107" s="47"/>
      <c r="F107" s="48"/>
      <c r="G107" s="49"/>
      <c r="H107" s="149">
        <f t="shared" si="3"/>
        <v>0</v>
      </c>
      <c r="I107" s="38"/>
    </row>
    <row r="108" spans="1:9">
      <c r="A108" s="324"/>
      <c r="B108" s="328"/>
      <c r="C108" s="139">
        <v>21</v>
      </c>
      <c r="D108" s="46"/>
      <c r="E108" s="47"/>
      <c r="F108" s="48"/>
      <c r="G108" s="49"/>
      <c r="H108" s="150">
        <f t="shared" si="3"/>
        <v>0</v>
      </c>
      <c r="I108" s="38"/>
    </row>
    <row r="109" spans="1:9" ht="16.5" thickBot="1">
      <c r="A109" s="325"/>
      <c r="B109" s="329"/>
      <c r="C109" s="140">
        <v>22</v>
      </c>
      <c r="D109" s="50"/>
      <c r="E109" s="39"/>
      <c r="F109" s="40"/>
      <c r="G109" s="41"/>
      <c r="H109" s="148">
        <f t="shared" si="3"/>
        <v>0</v>
      </c>
      <c r="I109" s="42">
        <f>SUM(H101:H109)</f>
        <v>35000</v>
      </c>
    </row>
    <row r="110" spans="1:9" ht="16.5" thickTop="1">
      <c r="A110" s="326"/>
      <c r="B110" s="330" t="s">
        <v>10</v>
      </c>
      <c r="C110" s="141">
        <v>23</v>
      </c>
      <c r="D110" s="51"/>
      <c r="E110" s="37"/>
      <c r="F110" s="30"/>
      <c r="G110" s="31"/>
      <c r="H110" s="147">
        <f t="shared" si="3"/>
        <v>0</v>
      </c>
      <c r="I110" s="52"/>
    </row>
    <row r="111" spans="1:9">
      <c r="A111" s="157" t="s">
        <v>23</v>
      </c>
      <c r="B111" s="328"/>
      <c r="C111" s="139">
        <v>24</v>
      </c>
      <c r="D111" s="53"/>
      <c r="E111" s="43"/>
      <c r="F111" s="44"/>
      <c r="G111" s="45"/>
      <c r="H111" s="149">
        <f t="shared" si="3"/>
        <v>0</v>
      </c>
      <c r="I111" s="52"/>
    </row>
    <row r="112" spans="1:9">
      <c r="A112" s="158" t="s">
        <v>24</v>
      </c>
      <c r="B112" s="331"/>
      <c r="C112" s="139">
        <v>25</v>
      </c>
      <c r="D112" s="53"/>
      <c r="E112" s="43"/>
      <c r="F112" s="44"/>
      <c r="G112" s="45"/>
      <c r="H112" s="149">
        <f t="shared" si="3"/>
        <v>0</v>
      </c>
      <c r="I112" s="55">
        <f>SUM(H110:H112)</f>
        <v>0</v>
      </c>
    </row>
    <row r="113" spans="1:9">
      <c r="A113" s="319" t="s">
        <v>18</v>
      </c>
      <c r="B113" s="320"/>
      <c r="C113" s="320"/>
      <c r="D113" s="320"/>
      <c r="E113" s="320"/>
      <c r="F113" s="320"/>
      <c r="G113" s="320"/>
      <c r="H113" s="321"/>
      <c r="I113" s="56">
        <f>SUM(H88:H112)</f>
        <v>224500</v>
      </c>
    </row>
    <row r="114" spans="1:9">
      <c r="A114" s="103" t="s">
        <v>41</v>
      </c>
      <c r="B114" s="93"/>
      <c r="C114" s="93"/>
      <c r="D114" s="94"/>
      <c r="E114" s="94"/>
      <c r="F114" s="94"/>
      <c r="G114" s="94"/>
      <c r="H114" s="95"/>
      <c r="I114" s="95"/>
    </row>
    <row r="115" spans="1:9" hidden="1">
      <c r="A115" s="159" t="s">
        <v>34</v>
      </c>
      <c r="B115" s="160" t="s">
        <v>14</v>
      </c>
      <c r="C115" s="161" t="s">
        <v>36</v>
      </c>
      <c r="D115" s="75" t="s">
        <v>33</v>
      </c>
      <c r="E115" s="165" t="s">
        <v>0</v>
      </c>
      <c r="F115" s="75" t="s">
        <v>32</v>
      </c>
      <c r="G115" s="7" t="s">
        <v>8</v>
      </c>
      <c r="H115" s="8" t="s">
        <v>1</v>
      </c>
      <c r="I115" s="9" t="s">
        <v>17</v>
      </c>
    </row>
    <row r="116" spans="1:9" hidden="1">
      <c r="A116" s="332" t="s">
        <v>19</v>
      </c>
      <c r="B116" s="327" t="s">
        <v>13</v>
      </c>
      <c r="C116" s="139">
        <v>1</v>
      </c>
      <c r="D116" s="18"/>
      <c r="E116" s="19"/>
      <c r="F116" s="11"/>
      <c r="G116" s="20"/>
      <c r="H116" s="145">
        <f>SUM(E116*G116)</f>
        <v>0</v>
      </c>
      <c r="I116" s="21"/>
    </row>
    <row r="117" spans="1:9" hidden="1">
      <c r="A117" s="333"/>
      <c r="B117" s="328"/>
      <c r="C117" s="139">
        <v>2</v>
      </c>
      <c r="D117" s="18"/>
      <c r="E117" s="19"/>
      <c r="F117" s="11"/>
      <c r="G117" s="20"/>
      <c r="H117" s="145">
        <f>SUM(E117*G117)</f>
        <v>0</v>
      </c>
      <c r="I117" s="69"/>
    </row>
    <row r="118" spans="1:9" hidden="1">
      <c r="A118" s="333"/>
      <c r="B118" s="328"/>
      <c r="C118" s="139">
        <v>3</v>
      </c>
      <c r="D118" s="18"/>
      <c r="E118" s="19"/>
      <c r="F118" s="11"/>
      <c r="G118" s="20"/>
      <c r="H118" s="145">
        <f>SUM(E118*G118)</f>
        <v>0</v>
      </c>
      <c r="I118" s="69"/>
    </row>
    <row r="119" spans="1:9" hidden="1">
      <c r="A119" s="333"/>
      <c r="B119" s="328"/>
      <c r="C119" s="139">
        <v>4</v>
      </c>
      <c r="D119" s="18"/>
      <c r="E119" s="19"/>
      <c r="F119" s="11"/>
      <c r="G119" s="20"/>
      <c r="H119" s="145">
        <f>SUM(E119*G119)</f>
        <v>0</v>
      </c>
      <c r="I119" s="23"/>
    </row>
    <row r="120" spans="1:9" ht="16.5" hidden="1" thickBot="1">
      <c r="A120" s="333"/>
      <c r="B120" s="329"/>
      <c r="C120" s="140">
        <v>5</v>
      </c>
      <c r="D120" s="24"/>
      <c r="E120" s="25"/>
      <c r="F120" s="26"/>
      <c r="G120" s="27"/>
      <c r="H120" s="146">
        <f t="shared" ref="H120:H140" si="4">SUM(E120*G120)</f>
        <v>0</v>
      </c>
      <c r="I120" s="42">
        <f>SUM(H116:H120)</f>
        <v>0</v>
      </c>
    </row>
    <row r="121" spans="1:9" ht="16.5" hidden="1" thickTop="1">
      <c r="A121" s="334"/>
      <c r="B121" s="330" t="s">
        <v>16</v>
      </c>
      <c r="C121" s="141">
        <v>6</v>
      </c>
      <c r="D121" s="28"/>
      <c r="E121" s="29"/>
      <c r="F121" s="30"/>
      <c r="G121" s="31"/>
      <c r="H121" s="147">
        <f t="shared" si="4"/>
        <v>0</v>
      </c>
      <c r="I121" s="32"/>
    </row>
    <row r="122" spans="1:9" hidden="1">
      <c r="A122" s="334"/>
      <c r="B122" s="328"/>
      <c r="C122" s="139">
        <v>7</v>
      </c>
      <c r="D122" s="18"/>
      <c r="E122" s="19"/>
      <c r="F122" s="11"/>
      <c r="G122" s="20"/>
      <c r="H122" s="147">
        <f t="shared" si="4"/>
        <v>0</v>
      </c>
      <c r="I122" s="69"/>
    </row>
    <row r="123" spans="1:9" hidden="1">
      <c r="A123" s="334"/>
      <c r="B123" s="328"/>
      <c r="C123" s="139">
        <v>8</v>
      </c>
      <c r="D123" s="18"/>
      <c r="E123" s="19"/>
      <c r="F123" s="11"/>
      <c r="G123" s="20"/>
      <c r="H123" s="147">
        <f t="shared" si="4"/>
        <v>0</v>
      </c>
      <c r="I123" s="69"/>
    </row>
    <row r="124" spans="1:9" hidden="1">
      <c r="A124" s="334"/>
      <c r="B124" s="328"/>
      <c r="C124" s="139">
        <v>9</v>
      </c>
      <c r="D124" s="18"/>
      <c r="E124" s="19"/>
      <c r="F124" s="11"/>
      <c r="G124" s="20"/>
      <c r="H124" s="147">
        <f t="shared" si="4"/>
        <v>0</v>
      </c>
      <c r="I124" s="69"/>
    </row>
    <row r="125" spans="1:9" ht="16.5" hidden="1" thickBot="1">
      <c r="A125" s="334"/>
      <c r="B125" s="329"/>
      <c r="C125" s="140">
        <v>10</v>
      </c>
      <c r="D125" s="79"/>
      <c r="E125" s="33"/>
      <c r="F125" s="34"/>
      <c r="G125" s="35"/>
      <c r="H125" s="148">
        <f t="shared" si="4"/>
        <v>0</v>
      </c>
      <c r="I125" s="42">
        <f>SUM(H121:H125)</f>
        <v>0</v>
      </c>
    </row>
    <row r="126" spans="1:9" ht="16.5" hidden="1" thickTop="1">
      <c r="A126" s="334"/>
      <c r="B126" s="330" t="s">
        <v>15</v>
      </c>
      <c r="C126" s="141">
        <v>11</v>
      </c>
      <c r="D126" s="36"/>
      <c r="E126" s="37"/>
      <c r="F126" s="30"/>
      <c r="G126" s="31"/>
      <c r="H126" s="147">
        <f t="shared" si="4"/>
        <v>0</v>
      </c>
      <c r="I126" s="38"/>
    </row>
    <row r="127" spans="1:9" hidden="1">
      <c r="A127" s="334"/>
      <c r="B127" s="328"/>
      <c r="C127" s="139">
        <v>12</v>
      </c>
      <c r="D127" s="80"/>
      <c r="E127" s="72"/>
      <c r="F127" s="70"/>
      <c r="G127" s="71"/>
      <c r="H127" s="147">
        <f t="shared" si="4"/>
        <v>0</v>
      </c>
      <c r="I127" s="38"/>
    </row>
    <row r="128" spans="1:9" ht="16.5" hidden="1" thickBot="1">
      <c r="A128" s="334"/>
      <c r="B128" s="329"/>
      <c r="C128" s="140">
        <v>13</v>
      </c>
      <c r="D128" s="50"/>
      <c r="E128" s="39"/>
      <c r="F128" s="40"/>
      <c r="G128" s="41"/>
      <c r="H128" s="148">
        <f t="shared" si="4"/>
        <v>0</v>
      </c>
      <c r="I128" s="42">
        <f>SUM(H126:H128)</f>
        <v>0</v>
      </c>
    </row>
    <row r="129" spans="1:9" ht="16.5" hidden="1" thickTop="1">
      <c r="A129" s="334"/>
      <c r="B129" s="330" t="s">
        <v>6</v>
      </c>
      <c r="C129" s="141">
        <v>14</v>
      </c>
      <c r="D129" s="51"/>
      <c r="E129" s="37"/>
      <c r="F129" s="30"/>
      <c r="G129" s="31"/>
      <c r="H129" s="147">
        <f t="shared" si="4"/>
        <v>0</v>
      </c>
      <c r="I129" s="38"/>
    </row>
    <row r="130" spans="1:9" hidden="1">
      <c r="A130" s="334"/>
      <c r="B130" s="328"/>
      <c r="C130" s="139">
        <v>15</v>
      </c>
      <c r="D130" s="53"/>
      <c r="E130" s="43"/>
      <c r="F130" s="44"/>
      <c r="G130" s="45"/>
      <c r="H130" s="149">
        <f t="shared" si="4"/>
        <v>0</v>
      </c>
      <c r="I130" s="38"/>
    </row>
    <row r="131" spans="1:9" hidden="1">
      <c r="A131" s="334"/>
      <c r="B131" s="328"/>
      <c r="C131" s="139">
        <v>16</v>
      </c>
      <c r="D131" s="81"/>
      <c r="E131" s="47"/>
      <c r="F131" s="48"/>
      <c r="G131" s="49"/>
      <c r="H131" s="149">
        <f t="shared" si="4"/>
        <v>0</v>
      </c>
      <c r="I131" s="38"/>
    </row>
    <row r="132" spans="1:9" hidden="1">
      <c r="A132" s="334"/>
      <c r="B132" s="328"/>
      <c r="C132" s="139">
        <v>17</v>
      </c>
      <c r="D132" s="81"/>
      <c r="E132" s="47"/>
      <c r="F132" s="48"/>
      <c r="G132" s="49"/>
      <c r="H132" s="149">
        <f t="shared" si="4"/>
        <v>0</v>
      </c>
      <c r="I132" s="38"/>
    </row>
    <row r="133" spans="1:9" hidden="1">
      <c r="A133" s="334"/>
      <c r="B133" s="328"/>
      <c r="C133" s="139">
        <v>18</v>
      </c>
      <c r="D133" s="81"/>
      <c r="E133" s="47"/>
      <c r="F133" s="48"/>
      <c r="G133" s="49"/>
      <c r="H133" s="149">
        <f t="shared" si="4"/>
        <v>0</v>
      </c>
      <c r="I133" s="38"/>
    </row>
    <row r="134" spans="1:9" hidden="1">
      <c r="A134" s="334"/>
      <c r="B134" s="328"/>
      <c r="C134" s="139">
        <v>19</v>
      </c>
      <c r="D134" s="81"/>
      <c r="E134" s="47"/>
      <c r="F134" s="48"/>
      <c r="G134" s="49"/>
      <c r="H134" s="149">
        <f t="shared" si="4"/>
        <v>0</v>
      </c>
      <c r="I134" s="38"/>
    </row>
    <row r="135" spans="1:9" hidden="1">
      <c r="A135" s="334"/>
      <c r="B135" s="328"/>
      <c r="C135" s="139">
        <v>20</v>
      </c>
      <c r="D135" s="53"/>
      <c r="E135" s="47"/>
      <c r="F135" s="48"/>
      <c r="G135" s="49"/>
      <c r="H135" s="149">
        <f t="shared" si="4"/>
        <v>0</v>
      </c>
      <c r="I135" s="38"/>
    </row>
    <row r="136" spans="1:9" hidden="1">
      <c r="A136" s="334"/>
      <c r="B136" s="328"/>
      <c r="C136" s="139">
        <v>21</v>
      </c>
      <c r="D136" s="46"/>
      <c r="E136" s="47"/>
      <c r="F136" s="48"/>
      <c r="G136" s="49"/>
      <c r="H136" s="150">
        <f t="shared" si="4"/>
        <v>0</v>
      </c>
      <c r="I136" s="38"/>
    </row>
    <row r="137" spans="1:9" ht="16.5" hidden="1" thickBot="1">
      <c r="A137" s="335"/>
      <c r="B137" s="329"/>
      <c r="C137" s="140">
        <v>22</v>
      </c>
      <c r="D137" s="50"/>
      <c r="E137" s="39"/>
      <c r="F137" s="40"/>
      <c r="G137" s="41"/>
      <c r="H137" s="148">
        <f t="shared" si="4"/>
        <v>0</v>
      </c>
      <c r="I137" s="42">
        <f>SUM(H129:H137)</f>
        <v>0</v>
      </c>
    </row>
    <row r="138" spans="1:9" ht="16.5" hidden="1" thickTop="1">
      <c r="A138" s="336"/>
      <c r="B138" s="330" t="s">
        <v>10</v>
      </c>
      <c r="C138" s="141">
        <v>23</v>
      </c>
      <c r="D138" s="51"/>
      <c r="E138" s="37"/>
      <c r="F138" s="30"/>
      <c r="G138" s="31"/>
      <c r="H138" s="147">
        <f t="shared" si="4"/>
        <v>0</v>
      </c>
      <c r="I138" s="52"/>
    </row>
    <row r="139" spans="1:9" hidden="1">
      <c r="A139" s="157" t="s">
        <v>23</v>
      </c>
      <c r="B139" s="328"/>
      <c r="C139" s="139">
        <v>24</v>
      </c>
      <c r="D139" s="53"/>
      <c r="E139" s="43"/>
      <c r="F139" s="44"/>
      <c r="G139" s="45"/>
      <c r="H139" s="149">
        <f t="shared" si="4"/>
        <v>0</v>
      </c>
      <c r="I139" s="52"/>
    </row>
    <row r="140" spans="1:9" hidden="1">
      <c r="A140" s="158" t="s">
        <v>24</v>
      </c>
      <c r="B140" s="331"/>
      <c r="C140" s="139">
        <v>25</v>
      </c>
      <c r="D140" s="53"/>
      <c r="E140" s="43"/>
      <c r="F140" s="44"/>
      <c r="G140" s="45"/>
      <c r="H140" s="149">
        <f t="shared" si="4"/>
        <v>0</v>
      </c>
      <c r="I140" s="55">
        <f>SUM(H138:H140)</f>
        <v>0</v>
      </c>
    </row>
    <row r="141" spans="1:9" hidden="1">
      <c r="A141" s="319" t="s">
        <v>18</v>
      </c>
      <c r="B141" s="354"/>
      <c r="C141" s="354"/>
      <c r="D141" s="354"/>
      <c r="E141" s="354"/>
      <c r="F141" s="354"/>
      <c r="G141" s="354"/>
      <c r="H141" s="355"/>
      <c r="I141" s="56">
        <f>SUM(H116:H140)</f>
        <v>0</v>
      </c>
    </row>
    <row r="142" spans="1:9">
      <c r="A142" s="103" t="s">
        <v>41</v>
      </c>
      <c r="B142" s="93"/>
      <c r="C142" s="93"/>
      <c r="D142" s="94"/>
      <c r="E142" s="94"/>
      <c r="F142" s="94"/>
      <c r="G142" s="94"/>
      <c r="H142" s="95"/>
      <c r="I142" s="95"/>
    </row>
    <row r="143" spans="1:9" hidden="1">
      <c r="A143" s="319"/>
      <c r="B143" s="354"/>
      <c r="C143" s="354"/>
      <c r="D143" s="354"/>
      <c r="E143" s="354"/>
      <c r="F143" s="354"/>
      <c r="G143" s="354"/>
      <c r="H143" s="355"/>
      <c r="I143" s="56">
        <f>SUM(H116:H140)</f>
        <v>0</v>
      </c>
    </row>
    <row r="144" spans="1:9" hidden="1">
      <c r="A144" s="159" t="s">
        <v>35</v>
      </c>
      <c r="B144" s="160" t="s">
        <v>14</v>
      </c>
      <c r="C144" s="161" t="s">
        <v>36</v>
      </c>
      <c r="D144" s="75" t="s">
        <v>33</v>
      </c>
      <c r="E144" s="165" t="s">
        <v>0</v>
      </c>
      <c r="F144" s="75" t="s">
        <v>32</v>
      </c>
      <c r="G144" s="7" t="s">
        <v>8</v>
      </c>
      <c r="H144" s="8" t="s">
        <v>1</v>
      </c>
      <c r="I144" s="9" t="s">
        <v>17</v>
      </c>
    </row>
    <row r="145" spans="1:9" hidden="1">
      <c r="A145" s="332" t="s">
        <v>19</v>
      </c>
      <c r="B145" s="327" t="s">
        <v>13</v>
      </c>
      <c r="C145" s="139">
        <v>1</v>
      </c>
      <c r="D145" s="18"/>
      <c r="E145" s="19"/>
      <c r="F145" s="11"/>
      <c r="G145" s="20"/>
      <c r="H145" s="145">
        <v>0</v>
      </c>
      <c r="I145" s="21"/>
    </row>
    <row r="146" spans="1:9" hidden="1">
      <c r="A146" s="333"/>
      <c r="B146" s="328"/>
      <c r="C146" s="139">
        <v>2</v>
      </c>
      <c r="D146" s="18"/>
      <c r="E146" s="19"/>
      <c r="F146" s="11"/>
      <c r="G146" s="20"/>
      <c r="H146" s="145">
        <v>0</v>
      </c>
      <c r="I146" s="69"/>
    </row>
    <row r="147" spans="1:9" hidden="1">
      <c r="A147" s="333"/>
      <c r="B147" s="328"/>
      <c r="C147" s="139">
        <v>3</v>
      </c>
      <c r="D147" s="18"/>
      <c r="E147" s="19"/>
      <c r="F147" s="11"/>
      <c r="G147" s="20"/>
      <c r="H147" s="145">
        <v>0</v>
      </c>
      <c r="I147" s="69"/>
    </row>
    <row r="148" spans="1:9" hidden="1">
      <c r="A148" s="333"/>
      <c r="B148" s="328"/>
      <c r="C148" s="139">
        <v>4</v>
      </c>
      <c r="D148" s="18"/>
      <c r="E148" s="19"/>
      <c r="F148" s="11"/>
      <c r="G148" s="20"/>
      <c r="H148" s="145">
        <v>0</v>
      </c>
      <c r="I148" s="23"/>
    </row>
    <row r="149" spans="1:9" ht="16.5" hidden="1" thickBot="1">
      <c r="A149" s="333"/>
      <c r="B149" s="329"/>
      <c r="C149" s="140">
        <v>5</v>
      </c>
      <c r="D149" s="24"/>
      <c r="E149" s="25"/>
      <c r="F149" s="26"/>
      <c r="G149" s="27"/>
      <c r="H149" s="146">
        <v>0</v>
      </c>
      <c r="I149" s="42">
        <f>SUM(H145:H149)</f>
        <v>0</v>
      </c>
    </row>
    <row r="150" spans="1:9" ht="16.5" hidden="1" thickTop="1">
      <c r="A150" s="334"/>
      <c r="B150" s="330" t="s">
        <v>16</v>
      </c>
      <c r="C150" s="141">
        <v>6</v>
      </c>
      <c r="D150" s="28"/>
      <c r="E150" s="29"/>
      <c r="F150" s="30"/>
      <c r="G150" s="31"/>
      <c r="H150" s="147">
        <f t="shared" ref="H150:H169" si="5">SUM(E150*G150)</f>
        <v>0</v>
      </c>
      <c r="I150" s="32"/>
    </row>
    <row r="151" spans="1:9" hidden="1">
      <c r="A151" s="334"/>
      <c r="B151" s="328"/>
      <c r="C151" s="139">
        <v>7</v>
      </c>
      <c r="D151" s="18"/>
      <c r="E151" s="19"/>
      <c r="F151" s="11"/>
      <c r="G151" s="20"/>
      <c r="H151" s="147">
        <f t="shared" si="5"/>
        <v>0</v>
      </c>
      <c r="I151" s="69"/>
    </row>
    <row r="152" spans="1:9" hidden="1">
      <c r="A152" s="334"/>
      <c r="B152" s="328"/>
      <c r="C152" s="139">
        <v>8</v>
      </c>
      <c r="D152" s="18"/>
      <c r="E152" s="19"/>
      <c r="F152" s="11"/>
      <c r="G152" s="20"/>
      <c r="H152" s="147">
        <f t="shared" si="5"/>
        <v>0</v>
      </c>
      <c r="I152" s="69"/>
    </row>
    <row r="153" spans="1:9" hidden="1">
      <c r="A153" s="334"/>
      <c r="B153" s="328"/>
      <c r="C153" s="139">
        <v>9</v>
      </c>
      <c r="D153" s="18"/>
      <c r="E153" s="19"/>
      <c r="F153" s="11"/>
      <c r="G153" s="20"/>
      <c r="H153" s="147">
        <f t="shared" si="5"/>
        <v>0</v>
      </c>
      <c r="I153" s="69"/>
    </row>
    <row r="154" spans="1:9" ht="16.5" hidden="1" thickBot="1">
      <c r="A154" s="334"/>
      <c r="B154" s="329"/>
      <c r="C154" s="140">
        <v>10</v>
      </c>
      <c r="D154" s="79"/>
      <c r="E154" s="33"/>
      <c r="F154" s="34"/>
      <c r="G154" s="35"/>
      <c r="H154" s="148">
        <f t="shared" si="5"/>
        <v>0</v>
      </c>
      <c r="I154" s="42">
        <f>SUM(H150:H154)</f>
        <v>0</v>
      </c>
    </row>
    <row r="155" spans="1:9" ht="16.5" hidden="1" thickTop="1">
      <c r="A155" s="334"/>
      <c r="B155" s="330" t="s">
        <v>15</v>
      </c>
      <c r="C155" s="141">
        <v>11</v>
      </c>
      <c r="D155" s="36"/>
      <c r="E155" s="37"/>
      <c r="F155" s="30"/>
      <c r="G155" s="31"/>
      <c r="H155" s="147">
        <f t="shared" si="5"/>
        <v>0</v>
      </c>
      <c r="I155" s="38"/>
    </row>
    <row r="156" spans="1:9" hidden="1">
      <c r="A156" s="334"/>
      <c r="B156" s="328"/>
      <c r="C156" s="139">
        <v>12</v>
      </c>
      <c r="D156" s="80"/>
      <c r="E156" s="72"/>
      <c r="F156" s="70"/>
      <c r="G156" s="71"/>
      <c r="H156" s="147">
        <f t="shared" si="5"/>
        <v>0</v>
      </c>
      <c r="I156" s="38"/>
    </row>
    <row r="157" spans="1:9" ht="16.5" hidden="1" thickBot="1">
      <c r="A157" s="334"/>
      <c r="B157" s="329"/>
      <c r="C157" s="140">
        <v>13</v>
      </c>
      <c r="D157" s="50"/>
      <c r="E157" s="39"/>
      <c r="F157" s="40"/>
      <c r="G157" s="41"/>
      <c r="H157" s="148">
        <f t="shared" si="5"/>
        <v>0</v>
      </c>
      <c r="I157" s="42">
        <f>SUM(H155:H157)</f>
        <v>0</v>
      </c>
    </row>
    <row r="158" spans="1:9" ht="16.5" hidden="1" thickTop="1">
      <c r="A158" s="334"/>
      <c r="B158" s="330" t="s">
        <v>6</v>
      </c>
      <c r="C158" s="141">
        <v>14</v>
      </c>
      <c r="D158" s="51"/>
      <c r="E158" s="37"/>
      <c r="F158" s="30"/>
      <c r="G158" s="31"/>
      <c r="H158" s="147">
        <f t="shared" si="5"/>
        <v>0</v>
      </c>
      <c r="I158" s="38"/>
    </row>
    <row r="159" spans="1:9" hidden="1">
      <c r="A159" s="334"/>
      <c r="B159" s="328"/>
      <c r="C159" s="139">
        <v>15</v>
      </c>
      <c r="D159" s="53"/>
      <c r="E159" s="43"/>
      <c r="F159" s="44"/>
      <c r="G159" s="45"/>
      <c r="H159" s="149">
        <f t="shared" si="5"/>
        <v>0</v>
      </c>
      <c r="I159" s="38"/>
    </row>
    <row r="160" spans="1:9" hidden="1">
      <c r="A160" s="334"/>
      <c r="B160" s="328"/>
      <c r="C160" s="139">
        <v>16</v>
      </c>
      <c r="D160" s="81"/>
      <c r="E160" s="47"/>
      <c r="F160" s="48"/>
      <c r="G160" s="49"/>
      <c r="H160" s="149">
        <f t="shared" si="5"/>
        <v>0</v>
      </c>
      <c r="I160" s="38"/>
    </row>
    <row r="161" spans="1:9" hidden="1">
      <c r="A161" s="334"/>
      <c r="B161" s="328"/>
      <c r="C161" s="139">
        <v>17</v>
      </c>
      <c r="D161" s="81"/>
      <c r="E161" s="47"/>
      <c r="F161" s="48"/>
      <c r="G161" s="49"/>
      <c r="H161" s="149">
        <f t="shared" si="5"/>
        <v>0</v>
      </c>
      <c r="I161" s="38"/>
    </row>
    <row r="162" spans="1:9" hidden="1">
      <c r="A162" s="334"/>
      <c r="B162" s="328"/>
      <c r="C162" s="139">
        <v>18</v>
      </c>
      <c r="D162" s="81"/>
      <c r="E162" s="47"/>
      <c r="F162" s="48"/>
      <c r="G162" s="49"/>
      <c r="H162" s="149">
        <f t="shared" si="5"/>
        <v>0</v>
      </c>
      <c r="I162" s="38"/>
    </row>
    <row r="163" spans="1:9" hidden="1">
      <c r="A163" s="334"/>
      <c r="B163" s="328"/>
      <c r="C163" s="139">
        <v>19</v>
      </c>
      <c r="D163" s="81"/>
      <c r="E163" s="47"/>
      <c r="F163" s="48"/>
      <c r="G163" s="49"/>
      <c r="H163" s="149">
        <f t="shared" si="5"/>
        <v>0</v>
      </c>
      <c r="I163" s="38"/>
    </row>
    <row r="164" spans="1:9" ht="20.100000000000001" hidden="1" customHeight="1">
      <c r="A164" s="334"/>
      <c r="B164" s="328"/>
      <c r="C164" s="139">
        <v>20</v>
      </c>
      <c r="D164" s="53"/>
      <c r="E164" s="47"/>
      <c r="F164" s="48"/>
      <c r="G164" s="49"/>
      <c r="H164" s="149">
        <f t="shared" si="5"/>
        <v>0</v>
      </c>
      <c r="I164" s="38"/>
    </row>
    <row r="165" spans="1:9" hidden="1">
      <c r="A165" s="334"/>
      <c r="B165" s="328"/>
      <c r="C165" s="139">
        <v>21</v>
      </c>
      <c r="D165" s="46"/>
      <c r="E165" s="47"/>
      <c r="F165" s="48"/>
      <c r="G165" s="49"/>
      <c r="H165" s="150">
        <f t="shared" si="5"/>
        <v>0</v>
      </c>
      <c r="I165" s="38"/>
    </row>
    <row r="166" spans="1:9" ht="20.100000000000001" hidden="1" customHeight="1" thickBot="1">
      <c r="A166" s="335"/>
      <c r="B166" s="329"/>
      <c r="C166" s="140">
        <v>22</v>
      </c>
      <c r="D166" s="50"/>
      <c r="E166" s="39"/>
      <c r="F166" s="40"/>
      <c r="G166" s="41"/>
      <c r="H166" s="148">
        <f t="shared" si="5"/>
        <v>0</v>
      </c>
      <c r="I166" s="42">
        <f>SUM(H158:H166)</f>
        <v>0</v>
      </c>
    </row>
    <row r="167" spans="1:9" ht="20.100000000000001" hidden="1" customHeight="1" thickTop="1">
      <c r="A167" s="336"/>
      <c r="B167" s="330" t="s">
        <v>10</v>
      </c>
      <c r="C167" s="141">
        <v>23</v>
      </c>
      <c r="D167" s="51"/>
      <c r="E167" s="37"/>
      <c r="F167" s="30"/>
      <c r="G167" s="31"/>
      <c r="H167" s="147">
        <f t="shared" si="5"/>
        <v>0</v>
      </c>
      <c r="I167" s="52"/>
    </row>
    <row r="168" spans="1:9" ht="20.100000000000001" hidden="1" customHeight="1">
      <c r="A168" s="157" t="s">
        <v>23</v>
      </c>
      <c r="B168" s="328"/>
      <c r="C168" s="139">
        <v>24</v>
      </c>
      <c r="D168" s="53"/>
      <c r="E168" s="43"/>
      <c r="F168" s="44"/>
      <c r="G168" s="45"/>
      <c r="H168" s="149">
        <f t="shared" si="5"/>
        <v>0</v>
      </c>
      <c r="I168" s="52"/>
    </row>
    <row r="169" spans="1:9" ht="20.100000000000001" hidden="1" customHeight="1">
      <c r="A169" s="158" t="s">
        <v>24</v>
      </c>
      <c r="B169" s="331"/>
      <c r="C169" s="139">
        <v>25</v>
      </c>
      <c r="D169" s="53"/>
      <c r="E169" s="43"/>
      <c r="F169" s="44"/>
      <c r="G169" s="45"/>
      <c r="H169" s="149">
        <f t="shared" si="5"/>
        <v>0</v>
      </c>
      <c r="I169" s="55">
        <f>SUM(H167:H169)</f>
        <v>0</v>
      </c>
    </row>
    <row r="170" spans="1:9" ht="20.100000000000001" hidden="1" customHeight="1">
      <c r="A170" s="319" t="s">
        <v>18</v>
      </c>
      <c r="B170" s="354"/>
      <c r="C170" s="354"/>
      <c r="D170" s="354"/>
      <c r="E170" s="354"/>
      <c r="F170" s="354"/>
      <c r="G170" s="354"/>
      <c r="H170" s="355"/>
      <c r="I170" s="56">
        <f>SUM(H145:H169)</f>
        <v>0</v>
      </c>
    </row>
    <row r="171" spans="1:9" s="22" customFormat="1" ht="20.100000000000001" customHeight="1">
      <c r="A171" s="92"/>
      <c r="B171" s="93"/>
      <c r="C171" s="93"/>
      <c r="D171" s="94"/>
      <c r="E171" s="94"/>
      <c r="F171" s="94"/>
      <c r="G171" s="94"/>
      <c r="H171" s="95"/>
      <c r="I171" s="95"/>
    </row>
    <row r="172" spans="1:9" s="22" customFormat="1" ht="20.100000000000001" customHeight="1">
      <c r="A172" s="87"/>
      <c r="B172" s="88"/>
      <c r="C172" s="88"/>
      <c r="D172" s="89"/>
      <c r="E172" s="89"/>
      <c r="F172" s="89"/>
      <c r="G172" s="89"/>
      <c r="H172" s="90"/>
      <c r="I172" s="91"/>
    </row>
    <row r="173" spans="1:9">
      <c r="A173" s="103" t="s">
        <v>41</v>
      </c>
      <c r="B173" s="93"/>
      <c r="C173" s="93"/>
      <c r="D173" s="94"/>
      <c r="E173" s="94"/>
      <c r="F173" s="94"/>
      <c r="G173" s="94"/>
      <c r="H173" s="95"/>
      <c r="I173" s="95"/>
    </row>
    <row r="174" spans="1:9" hidden="1">
      <c r="A174" s="159" t="s">
        <v>37</v>
      </c>
      <c r="B174" s="160" t="s">
        <v>14</v>
      </c>
      <c r="C174" s="161" t="s">
        <v>36</v>
      </c>
      <c r="D174" s="75" t="s">
        <v>33</v>
      </c>
      <c r="E174" s="165" t="s">
        <v>0</v>
      </c>
      <c r="F174" s="75" t="s">
        <v>32</v>
      </c>
      <c r="G174" s="7" t="s">
        <v>8</v>
      </c>
      <c r="H174" s="8" t="s">
        <v>1</v>
      </c>
      <c r="I174" s="9" t="s">
        <v>17</v>
      </c>
    </row>
    <row r="175" spans="1:9" hidden="1">
      <c r="A175" s="337" t="s">
        <v>19</v>
      </c>
      <c r="B175" s="342" t="s">
        <v>13</v>
      </c>
      <c r="C175" s="142">
        <v>1</v>
      </c>
      <c r="D175" s="106"/>
      <c r="E175" s="107"/>
      <c r="F175" s="108"/>
      <c r="G175" s="109"/>
      <c r="H175" s="151">
        <f t="shared" ref="H175:H199" si="6">SUM(E175*G175)</f>
        <v>0</v>
      </c>
      <c r="I175" s="21"/>
    </row>
    <row r="176" spans="1:9" ht="20.100000000000001" hidden="1" customHeight="1">
      <c r="A176" s="338"/>
      <c r="B176" s="343"/>
      <c r="C176" s="142">
        <v>2</v>
      </c>
      <c r="D176" s="106"/>
      <c r="E176" s="107"/>
      <c r="F176" s="108"/>
      <c r="G176" s="109"/>
      <c r="H176" s="151">
        <f t="shared" si="6"/>
        <v>0</v>
      </c>
      <c r="I176" s="69"/>
    </row>
    <row r="177" spans="1:9" hidden="1">
      <c r="A177" s="338"/>
      <c r="B177" s="343"/>
      <c r="C177" s="142">
        <v>3</v>
      </c>
      <c r="D177" s="106"/>
      <c r="E177" s="107"/>
      <c r="F177" s="108"/>
      <c r="G177" s="109"/>
      <c r="H177" s="151">
        <f t="shared" si="6"/>
        <v>0</v>
      </c>
      <c r="I177" s="69"/>
    </row>
    <row r="178" spans="1:9" hidden="1">
      <c r="A178" s="338"/>
      <c r="B178" s="343"/>
      <c r="C178" s="142">
        <v>4</v>
      </c>
      <c r="D178" s="106"/>
      <c r="E178" s="107"/>
      <c r="F178" s="108"/>
      <c r="G178" s="109"/>
      <c r="H178" s="151">
        <f t="shared" si="6"/>
        <v>0</v>
      </c>
      <c r="I178" s="23"/>
    </row>
    <row r="179" spans="1:9" ht="16.5" hidden="1" thickBot="1">
      <c r="A179" s="338"/>
      <c r="B179" s="344"/>
      <c r="C179" s="143">
        <v>5</v>
      </c>
      <c r="D179" s="110"/>
      <c r="E179" s="111"/>
      <c r="F179" s="112"/>
      <c r="G179" s="113"/>
      <c r="H179" s="152">
        <f t="shared" si="6"/>
        <v>0</v>
      </c>
      <c r="I179" s="42">
        <f>SUM(H175:H179)</f>
        <v>0</v>
      </c>
    </row>
    <row r="180" spans="1:9" ht="16.5" hidden="1" thickTop="1">
      <c r="A180" s="339"/>
      <c r="B180" s="345" t="s">
        <v>16</v>
      </c>
      <c r="C180" s="144">
        <v>6</v>
      </c>
      <c r="D180" s="114"/>
      <c r="E180" s="115"/>
      <c r="F180" s="116"/>
      <c r="G180" s="117"/>
      <c r="H180" s="153">
        <f t="shared" si="6"/>
        <v>0</v>
      </c>
      <c r="I180" s="32"/>
    </row>
    <row r="181" spans="1:9" hidden="1">
      <c r="A181" s="339"/>
      <c r="B181" s="343"/>
      <c r="C181" s="142">
        <v>7</v>
      </c>
      <c r="D181" s="106"/>
      <c r="E181" s="107"/>
      <c r="F181" s="108"/>
      <c r="G181" s="109"/>
      <c r="H181" s="153">
        <f t="shared" si="6"/>
        <v>0</v>
      </c>
      <c r="I181" s="69"/>
    </row>
    <row r="182" spans="1:9" hidden="1">
      <c r="A182" s="339"/>
      <c r="B182" s="343"/>
      <c r="C182" s="142">
        <v>8</v>
      </c>
      <c r="D182" s="106"/>
      <c r="E182" s="107"/>
      <c r="F182" s="108"/>
      <c r="G182" s="109"/>
      <c r="H182" s="153">
        <f t="shared" si="6"/>
        <v>0</v>
      </c>
      <c r="I182" s="69"/>
    </row>
    <row r="183" spans="1:9" hidden="1">
      <c r="A183" s="339"/>
      <c r="B183" s="343"/>
      <c r="C183" s="142">
        <v>9</v>
      </c>
      <c r="D183" s="106"/>
      <c r="E183" s="107"/>
      <c r="F183" s="108"/>
      <c r="G183" s="109"/>
      <c r="H183" s="153">
        <f t="shared" si="6"/>
        <v>0</v>
      </c>
      <c r="I183" s="69"/>
    </row>
    <row r="184" spans="1:9" ht="16.5" hidden="1" thickBot="1">
      <c r="A184" s="339"/>
      <c r="B184" s="344"/>
      <c r="C184" s="143">
        <v>10</v>
      </c>
      <c r="D184" s="118"/>
      <c r="E184" s="119"/>
      <c r="F184" s="120"/>
      <c r="G184" s="121"/>
      <c r="H184" s="154">
        <f t="shared" si="6"/>
        <v>0</v>
      </c>
      <c r="I184" s="42">
        <f>SUM(H180:H184)</f>
        <v>0</v>
      </c>
    </row>
    <row r="185" spans="1:9" ht="16.5" hidden="1" thickTop="1">
      <c r="A185" s="339"/>
      <c r="B185" s="345" t="s">
        <v>15</v>
      </c>
      <c r="C185" s="144">
        <v>11</v>
      </c>
      <c r="D185" s="36"/>
      <c r="E185" s="122"/>
      <c r="F185" s="116"/>
      <c r="G185" s="117"/>
      <c r="H185" s="153">
        <f t="shared" si="6"/>
        <v>0</v>
      </c>
      <c r="I185" s="38"/>
    </row>
    <row r="186" spans="1:9" hidden="1">
      <c r="A186" s="339"/>
      <c r="B186" s="343"/>
      <c r="C186" s="142">
        <v>12</v>
      </c>
      <c r="D186" s="80"/>
      <c r="E186" s="123"/>
      <c r="F186" s="124"/>
      <c r="G186" s="125"/>
      <c r="H186" s="153">
        <f t="shared" si="6"/>
        <v>0</v>
      </c>
      <c r="I186" s="38"/>
    </row>
    <row r="187" spans="1:9" ht="16.5" hidden="1" thickBot="1">
      <c r="A187" s="339"/>
      <c r="B187" s="344"/>
      <c r="C187" s="143">
        <v>13</v>
      </c>
      <c r="D187" s="118"/>
      <c r="E187" s="111"/>
      <c r="F187" s="112"/>
      <c r="G187" s="113"/>
      <c r="H187" s="154">
        <f t="shared" si="6"/>
        <v>0</v>
      </c>
      <c r="I187" s="42">
        <f>SUM(H185:H187)</f>
        <v>0</v>
      </c>
    </row>
    <row r="188" spans="1:9" ht="16.5" hidden="1" thickTop="1">
      <c r="A188" s="339"/>
      <c r="B188" s="345" t="s">
        <v>6</v>
      </c>
      <c r="C188" s="144">
        <v>14</v>
      </c>
      <c r="D188" s="36"/>
      <c r="E188" s="122"/>
      <c r="F188" s="116"/>
      <c r="G188" s="117"/>
      <c r="H188" s="153">
        <f t="shared" si="6"/>
        <v>0</v>
      </c>
      <c r="I188" s="38"/>
    </row>
    <row r="189" spans="1:9" hidden="1">
      <c r="A189" s="339"/>
      <c r="B189" s="343"/>
      <c r="C189" s="142">
        <v>15</v>
      </c>
      <c r="D189" s="126"/>
      <c r="E189" s="107"/>
      <c r="F189" s="108"/>
      <c r="G189" s="109"/>
      <c r="H189" s="151">
        <f t="shared" si="6"/>
        <v>0</v>
      </c>
      <c r="I189" s="38"/>
    </row>
    <row r="190" spans="1:9" hidden="1">
      <c r="A190" s="339"/>
      <c r="B190" s="343"/>
      <c r="C190" s="142">
        <v>16</v>
      </c>
      <c r="D190" s="80"/>
      <c r="E190" s="127"/>
      <c r="F190" s="128"/>
      <c r="G190" s="129"/>
      <c r="H190" s="151">
        <f t="shared" si="6"/>
        <v>0</v>
      </c>
      <c r="I190" s="38"/>
    </row>
    <row r="191" spans="1:9" hidden="1">
      <c r="A191" s="339"/>
      <c r="B191" s="343"/>
      <c r="C191" s="142">
        <v>17</v>
      </c>
      <c r="D191" s="80"/>
      <c r="E191" s="127"/>
      <c r="F191" s="128"/>
      <c r="G191" s="129"/>
      <c r="H191" s="151">
        <f t="shared" si="6"/>
        <v>0</v>
      </c>
      <c r="I191" s="38"/>
    </row>
    <row r="192" spans="1:9" hidden="1">
      <c r="A192" s="339"/>
      <c r="B192" s="343"/>
      <c r="C192" s="142">
        <v>18</v>
      </c>
      <c r="D192" s="80"/>
      <c r="E192" s="127"/>
      <c r="F192" s="128"/>
      <c r="G192" s="129"/>
      <c r="H192" s="151">
        <f t="shared" si="6"/>
        <v>0</v>
      </c>
      <c r="I192" s="38"/>
    </row>
    <row r="193" spans="1:9" hidden="1">
      <c r="A193" s="339"/>
      <c r="B193" s="343"/>
      <c r="C193" s="142">
        <v>19</v>
      </c>
      <c r="D193" s="80"/>
      <c r="E193" s="127"/>
      <c r="F193" s="128"/>
      <c r="G193" s="129"/>
      <c r="H193" s="151">
        <f t="shared" si="6"/>
        <v>0</v>
      </c>
      <c r="I193" s="38"/>
    </row>
    <row r="194" spans="1:9" hidden="1">
      <c r="A194" s="339"/>
      <c r="B194" s="343"/>
      <c r="C194" s="142">
        <v>20</v>
      </c>
      <c r="D194" s="126"/>
      <c r="E194" s="127"/>
      <c r="F194" s="128"/>
      <c r="G194" s="129"/>
      <c r="H194" s="151">
        <f t="shared" si="6"/>
        <v>0</v>
      </c>
      <c r="I194" s="38"/>
    </row>
    <row r="195" spans="1:9" hidden="1">
      <c r="A195" s="339"/>
      <c r="B195" s="343"/>
      <c r="C195" s="142">
        <v>21</v>
      </c>
      <c r="D195" s="130"/>
      <c r="E195" s="127"/>
      <c r="F195" s="128"/>
      <c r="G195" s="129"/>
      <c r="H195" s="155">
        <f t="shared" si="6"/>
        <v>0</v>
      </c>
      <c r="I195" s="38"/>
    </row>
    <row r="196" spans="1:9" ht="16.5" hidden="1" thickBot="1">
      <c r="A196" s="340"/>
      <c r="B196" s="344"/>
      <c r="C196" s="143">
        <v>22</v>
      </c>
      <c r="D196" s="118"/>
      <c r="E196" s="111"/>
      <c r="F196" s="112"/>
      <c r="G196" s="113"/>
      <c r="H196" s="154">
        <f t="shared" si="6"/>
        <v>0</v>
      </c>
      <c r="I196" s="42">
        <f>SUM(H188:H196)</f>
        <v>0</v>
      </c>
    </row>
    <row r="197" spans="1:9" ht="16.5" hidden="1" thickTop="1">
      <c r="A197" s="341"/>
      <c r="B197" s="345" t="s">
        <v>10</v>
      </c>
      <c r="C197" s="144">
        <v>23</v>
      </c>
      <c r="D197" s="36"/>
      <c r="E197" s="122"/>
      <c r="F197" s="116"/>
      <c r="G197" s="117"/>
      <c r="H197" s="153">
        <f t="shared" si="6"/>
        <v>0</v>
      </c>
      <c r="I197" s="52"/>
    </row>
    <row r="198" spans="1:9" hidden="1">
      <c r="A198" s="162" t="s">
        <v>23</v>
      </c>
      <c r="B198" s="343"/>
      <c r="C198" s="142">
        <v>24</v>
      </c>
      <c r="D198" s="126"/>
      <c r="E198" s="107"/>
      <c r="F198" s="108"/>
      <c r="G198" s="109"/>
      <c r="H198" s="151">
        <f t="shared" si="6"/>
        <v>0</v>
      </c>
      <c r="I198" s="52"/>
    </row>
    <row r="199" spans="1:9" hidden="1">
      <c r="A199" s="163" t="s">
        <v>24</v>
      </c>
      <c r="B199" s="346"/>
      <c r="C199" s="142">
        <v>25</v>
      </c>
      <c r="D199" s="126"/>
      <c r="E199" s="107"/>
      <c r="F199" s="108"/>
      <c r="G199" s="109"/>
      <c r="H199" s="151">
        <f t="shared" si="6"/>
        <v>0</v>
      </c>
      <c r="I199" s="55">
        <f>SUM(H197:H199)</f>
        <v>0</v>
      </c>
    </row>
    <row r="200" spans="1:9" s="22" customFormat="1" hidden="1">
      <c r="A200" s="319" t="s">
        <v>18</v>
      </c>
      <c r="B200" s="354"/>
      <c r="C200" s="354"/>
      <c r="D200" s="354"/>
      <c r="E200" s="354"/>
      <c r="F200" s="354"/>
      <c r="G200" s="354"/>
      <c r="H200" s="355"/>
      <c r="I200" s="56">
        <f>SUM(H175:H199)</f>
        <v>0</v>
      </c>
    </row>
    <row r="201" spans="1:9" s="22" customFormat="1">
      <c r="A201" s="92"/>
      <c r="B201" s="93"/>
      <c r="C201" s="93"/>
      <c r="D201" s="94"/>
      <c r="E201" s="94"/>
      <c r="F201" s="94"/>
      <c r="G201" s="94"/>
      <c r="H201" s="95"/>
      <c r="I201" s="95"/>
    </row>
    <row r="202" spans="1:9" s="22" customFormat="1">
      <c r="A202" s="87"/>
      <c r="B202" s="88"/>
      <c r="C202" s="88"/>
      <c r="D202" s="89"/>
      <c r="E202" s="89"/>
      <c r="F202" s="89"/>
      <c r="G202" s="89"/>
      <c r="H202" s="90"/>
      <c r="I202" s="91"/>
    </row>
    <row r="203" spans="1:9" s="22" customFormat="1">
      <c r="A203" s="103" t="s">
        <v>41</v>
      </c>
      <c r="B203" s="93"/>
      <c r="C203" s="93"/>
      <c r="D203" s="94"/>
      <c r="E203" s="94"/>
      <c r="F203" s="94"/>
      <c r="G203" s="94"/>
      <c r="H203" s="95"/>
      <c r="I203" s="95"/>
    </row>
    <row r="204" spans="1:9" s="22" customFormat="1" hidden="1">
      <c r="A204" s="159" t="s">
        <v>38</v>
      </c>
      <c r="B204" s="160" t="s">
        <v>14</v>
      </c>
      <c r="C204" s="161" t="s">
        <v>36</v>
      </c>
      <c r="D204" s="75" t="s">
        <v>33</v>
      </c>
      <c r="E204" s="165" t="s">
        <v>0</v>
      </c>
      <c r="F204" s="75" t="s">
        <v>32</v>
      </c>
      <c r="G204" s="7" t="s">
        <v>8</v>
      </c>
      <c r="H204" s="8" t="s">
        <v>1</v>
      </c>
      <c r="I204" s="96" t="s">
        <v>17</v>
      </c>
    </row>
    <row r="205" spans="1:9" s="22" customFormat="1" hidden="1">
      <c r="A205" s="337" t="s">
        <v>19</v>
      </c>
      <c r="B205" s="342" t="s">
        <v>13</v>
      </c>
      <c r="C205" s="142">
        <v>1</v>
      </c>
      <c r="D205" s="106"/>
      <c r="E205" s="107"/>
      <c r="F205" s="108"/>
      <c r="G205" s="109"/>
      <c r="H205" s="151">
        <f t="shared" ref="H205:H229" si="7">SUM(E205*G205)</f>
        <v>0</v>
      </c>
      <c r="I205" s="97"/>
    </row>
    <row r="206" spans="1:9" s="22" customFormat="1" hidden="1">
      <c r="A206" s="338"/>
      <c r="B206" s="343"/>
      <c r="C206" s="142">
        <v>2</v>
      </c>
      <c r="D206" s="106"/>
      <c r="E206" s="107"/>
      <c r="F206" s="108"/>
      <c r="G206" s="109"/>
      <c r="H206" s="151">
        <f t="shared" si="7"/>
        <v>0</v>
      </c>
      <c r="I206" s="98"/>
    </row>
    <row r="207" spans="1:9" s="22" customFormat="1" hidden="1">
      <c r="A207" s="338"/>
      <c r="B207" s="343"/>
      <c r="C207" s="142">
        <v>3</v>
      </c>
      <c r="D207" s="106"/>
      <c r="E207" s="107"/>
      <c r="F207" s="108"/>
      <c r="G207" s="109"/>
      <c r="H207" s="151">
        <f t="shared" si="7"/>
        <v>0</v>
      </c>
      <c r="I207" s="98"/>
    </row>
    <row r="208" spans="1:9" s="22" customFormat="1" hidden="1">
      <c r="A208" s="338"/>
      <c r="B208" s="343"/>
      <c r="C208" s="142">
        <v>4</v>
      </c>
      <c r="D208" s="106"/>
      <c r="E208" s="107"/>
      <c r="F208" s="108"/>
      <c r="G208" s="109"/>
      <c r="H208" s="151">
        <f t="shared" si="7"/>
        <v>0</v>
      </c>
      <c r="I208" s="99"/>
    </row>
    <row r="209" spans="1:9" s="22" customFormat="1" ht="16.5" hidden="1" thickBot="1">
      <c r="A209" s="338"/>
      <c r="B209" s="344"/>
      <c r="C209" s="143">
        <v>5</v>
      </c>
      <c r="D209" s="110"/>
      <c r="E209" s="111"/>
      <c r="F209" s="112"/>
      <c r="G209" s="113"/>
      <c r="H209" s="152">
        <f t="shared" si="7"/>
        <v>0</v>
      </c>
      <c r="I209" s="100">
        <f>SUM(H205:H209)</f>
        <v>0</v>
      </c>
    </row>
    <row r="210" spans="1:9" s="22" customFormat="1" ht="16.5" hidden="1" thickTop="1">
      <c r="A210" s="339"/>
      <c r="B210" s="345" t="s">
        <v>16</v>
      </c>
      <c r="C210" s="144">
        <v>6</v>
      </c>
      <c r="D210" s="114"/>
      <c r="E210" s="115"/>
      <c r="F210" s="116"/>
      <c r="G210" s="117"/>
      <c r="H210" s="153">
        <f t="shared" si="7"/>
        <v>0</v>
      </c>
      <c r="I210" s="98"/>
    </row>
    <row r="211" spans="1:9" s="22" customFormat="1" hidden="1">
      <c r="A211" s="339"/>
      <c r="B211" s="343"/>
      <c r="C211" s="142">
        <v>7</v>
      </c>
      <c r="D211" s="106"/>
      <c r="E211" s="107"/>
      <c r="F211" s="108"/>
      <c r="G211" s="109"/>
      <c r="H211" s="153">
        <f t="shared" si="7"/>
        <v>0</v>
      </c>
      <c r="I211" s="98"/>
    </row>
    <row r="212" spans="1:9" s="22" customFormat="1" hidden="1">
      <c r="A212" s="339"/>
      <c r="B212" s="343"/>
      <c r="C212" s="142">
        <v>8</v>
      </c>
      <c r="D212" s="106"/>
      <c r="E212" s="107"/>
      <c r="F212" s="108"/>
      <c r="G212" s="109"/>
      <c r="H212" s="153">
        <f t="shared" si="7"/>
        <v>0</v>
      </c>
      <c r="I212" s="98"/>
    </row>
    <row r="213" spans="1:9" s="22" customFormat="1" hidden="1">
      <c r="A213" s="339"/>
      <c r="B213" s="343"/>
      <c r="C213" s="142">
        <v>9</v>
      </c>
      <c r="D213" s="106"/>
      <c r="E213" s="107"/>
      <c r="F213" s="108"/>
      <c r="G213" s="109"/>
      <c r="H213" s="153">
        <f t="shared" si="7"/>
        <v>0</v>
      </c>
      <c r="I213" s="98"/>
    </row>
    <row r="214" spans="1:9" s="22" customFormat="1" ht="16.5" hidden="1" thickBot="1">
      <c r="A214" s="339"/>
      <c r="B214" s="344"/>
      <c r="C214" s="143">
        <v>10</v>
      </c>
      <c r="D214" s="118"/>
      <c r="E214" s="119"/>
      <c r="F214" s="120"/>
      <c r="G214" s="121"/>
      <c r="H214" s="154">
        <f t="shared" si="7"/>
        <v>0</v>
      </c>
      <c r="I214" s="100">
        <f>SUM(H210:H214)</f>
        <v>0</v>
      </c>
    </row>
    <row r="215" spans="1:9" s="22" customFormat="1" ht="16.5" hidden="1" thickTop="1">
      <c r="A215" s="339"/>
      <c r="B215" s="345" t="s">
        <v>15</v>
      </c>
      <c r="C215" s="144">
        <v>11</v>
      </c>
      <c r="D215" s="36"/>
      <c r="E215" s="122"/>
      <c r="F215" s="116"/>
      <c r="G215" s="117"/>
      <c r="H215" s="153">
        <f t="shared" si="7"/>
        <v>0</v>
      </c>
      <c r="I215" s="101"/>
    </row>
    <row r="216" spans="1:9" s="22" customFormat="1" hidden="1">
      <c r="A216" s="339"/>
      <c r="B216" s="343"/>
      <c r="C216" s="142">
        <v>12</v>
      </c>
      <c r="D216" s="80"/>
      <c r="E216" s="123"/>
      <c r="F216" s="124"/>
      <c r="G216" s="125"/>
      <c r="H216" s="153">
        <f t="shared" si="7"/>
        <v>0</v>
      </c>
      <c r="I216" s="101"/>
    </row>
    <row r="217" spans="1:9" s="22" customFormat="1" ht="16.5" hidden="1" thickBot="1">
      <c r="A217" s="339"/>
      <c r="B217" s="344"/>
      <c r="C217" s="143">
        <v>13</v>
      </c>
      <c r="D217" s="118"/>
      <c r="E217" s="111"/>
      <c r="F217" s="112"/>
      <c r="G217" s="113"/>
      <c r="H217" s="154">
        <f t="shared" si="7"/>
        <v>0</v>
      </c>
      <c r="I217" s="100">
        <f>SUM(H215:H217)</f>
        <v>0</v>
      </c>
    </row>
    <row r="218" spans="1:9" s="22" customFormat="1" ht="16.5" hidden="1" thickTop="1">
      <c r="A218" s="339"/>
      <c r="B218" s="345" t="s">
        <v>6</v>
      </c>
      <c r="C218" s="144">
        <v>14</v>
      </c>
      <c r="D218" s="36"/>
      <c r="E218" s="122"/>
      <c r="F218" s="116"/>
      <c r="G218" s="117"/>
      <c r="H218" s="153">
        <f t="shared" si="7"/>
        <v>0</v>
      </c>
      <c r="I218" s="101"/>
    </row>
    <row r="219" spans="1:9" s="22" customFormat="1" hidden="1">
      <c r="A219" s="339"/>
      <c r="B219" s="343"/>
      <c r="C219" s="142">
        <v>15</v>
      </c>
      <c r="D219" s="126"/>
      <c r="E219" s="107"/>
      <c r="F219" s="108"/>
      <c r="G219" s="109"/>
      <c r="H219" s="151">
        <f t="shared" si="7"/>
        <v>0</v>
      </c>
      <c r="I219" s="101"/>
    </row>
    <row r="220" spans="1:9" s="22" customFormat="1" hidden="1">
      <c r="A220" s="339"/>
      <c r="B220" s="343"/>
      <c r="C220" s="142">
        <v>16</v>
      </c>
      <c r="D220" s="80"/>
      <c r="E220" s="127"/>
      <c r="F220" s="128"/>
      <c r="G220" s="129"/>
      <c r="H220" s="151">
        <f t="shared" si="7"/>
        <v>0</v>
      </c>
      <c r="I220" s="101"/>
    </row>
    <row r="221" spans="1:9" s="22" customFormat="1" hidden="1">
      <c r="A221" s="339"/>
      <c r="B221" s="343"/>
      <c r="C221" s="142">
        <v>17</v>
      </c>
      <c r="D221" s="80"/>
      <c r="E221" s="127"/>
      <c r="F221" s="128"/>
      <c r="G221" s="129"/>
      <c r="H221" s="151">
        <f t="shared" si="7"/>
        <v>0</v>
      </c>
      <c r="I221" s="101"/>
    </row>
    <row r="222" spans="1:9" s="22" customFormat="1" hidden="1">
      <c r="A222" s="339"/>
      <c r="B222" s="343"/>
      <c r="C222" s="142">
        <v>18</v>
      </c>
      <c r="D222" s="80"/>
      <c r="E222" s="127"/>
      <c r="F222" s="128"/>
      <c r="G222" s="129"/>
      <c r="H222" s="151">
        <f t="shared" si="7"/>
        <v>0</v>
      </c>
      <c r="I222" s="101"/>
    </row>
    <row r="223" spans="1:9" s="22" customFormat="1" hidden="1">
      <c r="A223" s="339"/>
      <c r="B223" s="343"/>
      <c r="C223" s="142">
        <v>19</v>
      </c>
      <c r="D223" s="80"/>
      <c r="E223" s="127"/>
      <c r="F223" s="128"/>
      <c r="G223" s="129"/>
      <c r="H223" s="151">
        <f t="shared" si="7"/>
        <v>0</v>
      </c>
      <c r="I223" s="101"/>
    </row>
    <row r="224" spans="1:9" s="22" customFormat="1" hidden="1">
      <c r="A224" s="339"/>
      <c r="B224" s="343"/>
      <c r="C224" s="142">
        <v>20</v>
      </c>
      <c r="D224" s="126"/>
      <c r="E224" s="127"/>
      <c r="F224" s="128"/>
      <c r="G224" s="129"/>
      <c r="H224" s="151">
        <f t="shared" si="7"/>
        <v>0</v>
      </c>
      <c r="I224" s="101"/>
    </row>
    <row r="225" spans="1:9" s="22" customFormat="1" hidden="1">
      <c r="A225" s="339"/>
      <c r="B225" s="343"/>
      <c r="C225" s="142">
        <v>21</v>
      </c>
      <c r="D225" s="130"/>
      <c r="E225" s="127"/>
      <c r="F225" s="128"/>
      <c r="G225" s="129"/>
      <c r="H225" s="155">
        <f t="shared" si="7"/>
        <v>0</v>
      </c>
      <c r="I225" s="101"/>
    </row>
    <row r="226" spans="1:9" s="22" customFormat="1" ht="16.5" hidden="1" thickBot="1">
      <c r="A226" s="340"/>
      <c r="B226" s="344"/>
      <c r="C226" s="143">
        <v>22</v>
      </c>
      <c r="D226" s="118"/>
      <c r="E226" s="111"/>
      <c r="F226" s="112"/>
      <c r="G226" s="113"/>
      <c r="H226" s="154">
        <f t="shared" si="7"/>
        <v>0</v>
      </c>
      <c r="I226" s="100">
        <f>SUM(H218:H226)</f>
        <v>0</v>
      </c>
    </row>
    <row r="227" spans="1:9" s="22" customFormat="1" ht="16.5" hidden="1" thickTop="1">
      <c r="A227" s="341"/>
      <c r="B227" s="345" t="s">
        <v>10</v>
      </c>
      <c r="C227" s="144">
        <v>23</v>
      </c>
      <c r="D227" s="36"/>
      <c r="E227" s="122"/>
      <c r="F227" s="116"/>
      <c r="G227" s="117"/>
      <c r="H227" s="153">
        <f t="shared" si="7"/>
        <v>0</v>
      </c>
      <c r="I227" s="102"/>
    </row>
    <row r="228" spans="1:9" s="22" customFormat="1" hidden="1">
      <c r="A228" s="162" t="s">
        <v>23</v>
      </c>
      <c r="B228" s="343"/>
      <c r="C228" s="142">
        <v>24</v>
      </c>
      <c r="D228" s="126"/>
      <c r="E228" s="107"/>
      <c r="F228" s="108"/>
      <c r="G228" s="109"/>
      <c r="H228" s="151">
        <f t="shared" si="7"/>
        <v>0</v>
      </c>
      <c r="I228" s="102"/>
    </row>
    <row r="229" spans="1:9" s="22" customFormat="1" hidden="1">
      <c r="A229" s="163" t="s">
        <v>24</v>
      </c>
      <c r="B229" s="346"/>
      <c r="C229" s="142">
        <v>25</v>
      </c>
      <c r="D229" s="126"/>
      <c r="E229" s="107"/>
      <c r="F229" s="108"/>
      <c r="G229" s="109"/>
      <c r="H229" s="151">
        <f t="shared" si="7"/>
        <v>0</v>
      </c>
      <c r="I229" s="102">
        <f>SUM(H227:H229)</f>
        <v>0</v>
      </c>
    </row>
    <row r="230" spans="1:9" s="22" customFormat="1" hidden="1">
      <c r="A230" s="319" t="s">
        <v>18</v>
      </c>
      <c r="B230" s="354"/>
      <c r="C230" s="354"/>
      <c r="D230" s="354"/>
      <c r="E230" s="354"/>
      <c r="F230" s="354"/>
      <c r="G230" s="354"/>
      <c r="H230" s="355"/>
      <c r="I230" s="56">
        <f>SUM(H205:H229)</f>
        <v>0</v>
      </c>
    </row>
    <row r="231" spans="1:9" s="22" customFormat="1">
      <c r="A231" s="135"/>
      <c r="B231" s="94"/>
      <c r="C231" s="94"/>
      <c r="D231" s="94"/>
      <c r="E231" s="94"/>
      <c r="F231" s="94"/>
      <c r="G231" s="94"/>
      <c r="H231" s="95"/>
      <c r="I231" s="95"/>
    </row>
    <row r="232" spans="1:9" s="22" customFormat="1" ht="15.75" hidden="1" customHeight="1">
      <c r="A232" s="131"/>
      <c r="B232" s="132"/>
      <c r="C232" s="132"/>
      <c r="D232" s="133"/>
      <c r="E232" s="132"/>
      <c r="F232" s="132"/>
      <c r="G232" s="132"/>
      <c r="H232" s="134"/>
      <c r="I232" s="86"/>
    </row>
    <row r="233" spans="1:9" s="22" customFormat="1" ht="15.75" hidden="1" customHeight="1">
      <c r="A233" s="131"/>
      <c r="B233" s="132"/>
      <c r="C233" s="132"/>
      <c r="D233" s="133"/>
      <c r="E233" s="132"/>
      <c r="F233" s="132"/>
      <c r="G233" s="132"/>
      <c r="H233" s="134"/>
      <c r="I233" s="86"/>
    </row>
    <row r="234" spans="1:9" ht="15.75" hidden="1" customHeight="1">
      <c r="A234" s="131"/>
      <c r="B234" s="132"/>
      <c r="C234" s="132"/>
      <c r="D234" s="133"/>
      <c r="E234" s="132"/>
      <c r="F234" s="132"/>
      <c r="G234" s="132"/>
      <c r="H234" s="134"/>
      <c r="I234" s="61"/>
    </row>
    <row r="235" spans="1:9" ht="35.25" hidden="1" customHeight="1">
      <c r="A235" s="10"/>
      <c r="B235" s="58"/>
      <c r="C235" s="58"/>
      <c r="D235" s="59"/>
      <c r="E235" s="58"/>
      <c r="F235" s="58"/>
      <c r="G235" s="58"/>
      <c r="H235" s="60"/>
      <c r="I235" s="62"/>
    </row>
    <row r="236" spans="1:9" ht="15.75" hidden="1" customHeight="1">
      <c r="A236" s="347" t="s">
        <v>20</v>
      </c>
      <c r="B236" s="348"/>
      <c r="C236" s="77"/>
      <c r="D236" s="15"/>
      <c r="E236" s="12"/>
      <c r="F236" s="12"/>
      <c r="G236" s="12"/>
      <c r="H236" s="12"/>
      <c r="I236" s="62"/>
    </row>
    <row r="237" spans="1:9" ht="15.75" hidden="1" customHeight="1">
      <c r="A237" s="54" t="s">
        <v>7</v>
      </c>
      <c r="B237" s="54" t="s">
        <v>11</v>
      </c>
      <c r="C237" s="76"/>
      <c r="D237" s="15"/>
      <c r="E237" s="12"/>
      <c r="F237" s="12"/>
      <c r="G237" s="12"/>
      <c r="H237" s="12"/>
      <c r="I237" s="62"/>
    </row>
    <row r="238" spans="1:9" ht="15.75" hidden="1" customHeight="1">
      <c r="A238" s="11"/>
      <c r="B238" s="63"/>
      <c r="C238" s="78"/>
      <c r="D238" s="15"/>
      <c r="E238" s="12"/>
      <c r="F238" s="12"/>
      <c r="G238" s="12"/>
      <c r="H238" s="12"/>
      <c r="I238" s="62"/>
    </row>
    <row r="239" spans="1:9" ht="15.75" hidden="1" customHeight="1">
      <c r="A239" s="11"/>
      <c r="B239" s="63"/>
      <c r="C239" s="78"/>
      <c r="D239" s="15"/>
      <c r="E239" s="12"/>
      <c r="F239" s="12"/>
      <c r="G239" s="12"/>
      <c r="H239" s="12"/>
      <c r="I239" s="62"/>
    </row>
    <row r="240" spans="1:9" ht="15.75" hidden="1" customHeight="1">
      <c r="A240" s="11"/>
      <c r="B240" s="63"/>
      <c r="C240" s="78"/>
      <c r="D240" s="15"/>
      <c r="E240" s="12"/>
      <c r="F240" s="12"/>
      <c r="G240" s="12"/>
      <c r="H240" s="12"/>
      <c r="I240" s="62"/>
    </row>
    <row r="241" spans="1:9" ht="15.75" hidden="1" customHeight="1">
      <c r="A241" s="11"/>
      <c r="B241" s="63"/>
      <c r="C241" s="78"/>
      <c r="D241" s="15"/>
      <c r="E241" s="12"/>
      <c r="F241" s="12"/>
      <c r="G241" s="12"/>
      <c r="H241" s="12"/>
      <c r="I241" s="62"/>
    </row>
    <row r="242" spans="1:9" ht="15.75" hidden="1" customHeight="1">
      <c r="A242" s="11"/>
      <c r="B242" s="63"/>
      <c r="C242" s="78"/>
      <c r="D242" s="15"/>
      <c r="E242" s="12"/>
      <c r="F242" s="12"/>
      <c r="G242" s="12"/>
      <c r="H242" s="12"/>
      <c r="I242" s="62"/>
    </row>
    <row r="243" spans="1:9" ht="15.75" hidden="1" customHeight="1">
      <c r="A243" s="64" t="s">
        <v>12</v>
      </c>
      <c r="B243" s="65">
        <f>SUM(B238:B242)</f>
        <v>0</v>
      </c>
      <c r="C243" s="10"/>
      <c r="D243" s="15"/>
      <c r="E243" s="12"/>
      <c r="F243" s="66"/>
      <c r="G243" s="12"/>
      <c r="H243" s="12"/>
      <c r="I243" s="12"/>
    </row>
    <row r="244" spans="1:9">
      <c r="A244" s="12"/>
      <c r="B244" s="12"/>
      <c r="C244" s="12"/>
      <c r="D244" s="15"/>
      <c r="E244" s="12"/>
      <c r="F244" s="12"/>
      <c r="G244" s="12"/>
      <c r="H244" s="12"/>
      <c r="I244" s="12"/>
    </row>
    <row r="245" spans="1:9">
      <c r="A245" s="12"/>
      <c r="B245" s="12"/>
      <c r="C245" s="12"/>
      <c r="D245" s="15"/>
      <c r="E245" s="12"/>
      <c r="F245" s="12"/>
      <c r="G245" s="12"/>
      <c r="H245" s="12"/>
      <c r="I245" s="12"/>
    </row>
    <row r="246" spans="1:9" ht="20.25">
      <c r="A246" s="363" t="s">
        <v>120</v>
      </c>
      <c r="B246" s="359"/>
      <c r="C246" s="12"/>
      <c r="D246" s="67"/>
      <c r="E246" s="12"/>
      <c r="F246" s="12"/>
      <c r="G246" s="12"/>
      <c r="H246" s="12"/>
      <c r="I246" s="12"/>
    </row>
    <row r="247" spans="1:9" ht="20.25">
      <c r="A247" s="360" t="s">
        <v>13</v>
      </c>
      <c r="B247" s="361">
        <f>SUM(I11,I38,I65,I92,I120,I149,I179,I209)</f>
        <v>353465</v>
      </c>
      <c r="C247" s="356"/>
      <c r="D247" s="357"/>
      <c r="E247" s="12"/>
      <c r="F247" s="83"/>
      <c r="G247" s="12"/>
      <c r="H247" s="12"/>
      <c r="I247" s="12"/>
    </row>
    <row r="248" spans="1:9" ht="20.25">
      <c r="A248" s="360" t="s">
        <v>16</v>
      </c>
      <c r="B248" s="361">
        <f>SUM(I16,I43,I70,I97,I125,I154,I184,I214)</f>
        <v>84969.75</v>
      </c>
      <c r="C248" s="356"/>
      <c r="D248" s="357"/>
      <c r="E248" s="12"/>
      <c r="F248" s="12"/>
      <c r="G248" s="12"/>
      <c r="H248" s="12"/>
      <c r="I248" s="12"/>
    </row>
    <row r="249" spans="1:9" ht="20.25">
      <c r="A249" s="360" t="s">
        <v>15</v>
      </c>
      <c r="B249" s="361">
        <f>SUM(I19,I46,I73,I100,I128,I157,I187,I217)</f>
        <v>50000</v>
      </c>
      <c r="C249" s="356"/>
      <c r="D249" s="357"/>
      <c r="E249" s="12"/>
      <c r="F249" s="12"/>
      <c r="G249" s="12"/>
      <c r="H249" s="12"/>
      <c r="I249" s="12"/>
    </row>
    <row r="250" spans="1:9" ht="20.25">
      <c r="A250" s="360" t="s">
        <v>6</v>
      </c>
      <c r="B250" s="361">
        <f>SUM(I28,I55,I82,I109,I137,I166,I196,I226)</f>
        <v>652000</v>
      </c>
      <c r="C250" s="356"/>
      <c r="D250" s="357"/>
      <c r="E250" s="12"/>
      <c r="F250" s="12"/>
      <c r="G250" s="12"/>
      <c r="H250" s="12"/>
      <c r="I250" s="12"/>
    </row>
    <row r="251" spans="1:9" ht="20.25">
      <c r="A251" s="360" t="s">
        <v>10</v>
      </c>
      <c r="B251" s="361">
        <f>SUM(I31,I58,I85,I112,I140,I169,I199,I229)</f>
        <v>28400</v>
      </c>
      <c r="C251" s="356"/>
      <c r="D251" s="357"/>
      <c r="E251" s="12"/>
      <c r="F251" s="12"/>
      <c r="G251" s="12"/>
      <c r="H251" s="12"/>
      <c r="I251" s="12"/>
    </row>
    <row r="252" spans="1:9" ht="20.25">
      <c r="A252" s="362" t="s">
        <v>9</v>
      </c>
      <c r="B252" s="361">
        <f>SUM(B247:B251)</f>
        <v>1168834.75</v>
      </c>
      <c r="C252" s="356"/>
      <c r="D252" s="358"/>
      <c r="E252" s="12"/>
      <c r="F252" s="12"/>
      <c r="G252" s="12"/>
      <c r="H252" s="12"/>
      <c r="I252" s="12"/>
    </row>
    <row r="253" spans="1:9">
      <c r="A253" s="73"/>
      <c r="B253" s="73"/>
      <c r="C253" s="73"/>
      <c r="D253" s="74"/>
      <c r="E253" s="73"/>
      <c r="F253" s="73"/>
      <c r="G253" s="73"/>
      <c r="H253" s="73"/>
      <c r="I253" s="73"/>
    </row>
    <row r="254" spans="1:9">
      <c r="A254" s="73"/>
      <c r="B254" s="73"/>
      <c r="C254" s="73"/>
      <c r="D254" s="74"/>
      <c r="E254" s="73"/>
      <c r="F254" s="73"/>
      <c r="G254" s="73"/>
      <c r="H254" s="73"/>
      <c r="I254" s="73"/>
    </row>
    <row r="255" spans="1:9">
      <c r="A255" s="73"/>
      <c r="B255" s="73"/>
      <c r="C255" s="73"/>
      <c r="D255" s="74"/>
      <c r="E255" s="73"/>
      <c r="F255" s="73"/>
      <c r="G255" s="73"/>
      <c r="H255" s="73"/>
      <c r="I255" s="22"/>
    </row>
    <row r="256" spans="1:9">
      <c r="E256" s="22"/>
      <c r="F256" s="22"/>
      <c r="G256" s="22"/>
      <c r="H256" s="22"/>
      <c r="I256" s="22"/>
    </row>
    <row r="257" spans="5:8">
      <c r="E257" s="22"/>
      <c r="F257" s="22"/>
      <c r="G257" s="22"/>
      <c r="H257" s="22"/>
    </row>
  </sheetData>
  <mergeCells count="62">
    <mergeCell ref="A141:H141"/>
    <mergeCell ref="A236:B236"/>
    <mergeCell ref="A230:H230"/>
    <mergeCell ref="A200:H200"/>
    <mergeCell ref="A205:A227"/>
    <mergeCell ref="B205:B209"/>
    <mergeCell ref="B210:B214"/>
    <mergeCell ref="B215:B217"/>
    <mergeCell ref="B218:B226"/>
    <mergeCell ref="B227:B229"/>
    <mergeCell ref="A170:H170"/>
    <mergeCell ref="A175:A197"/>
    <mergeCell ref="B175:B179"/>
    <mergeCell ref="B180:B184"/>
    <mergeCell ref="B185:B187"/>
    <mergeCell ref="B188:B196"/>
    <mergeCell ref="B197:B199"/>
    <mergeCell ref="A143:H143"/>
    <mergeCell ref="A145:A167"/>
    <mergeCell ref="B145:B149"/>
    <mergeCell ref="B150:B154"/>
    <mergeCell ref="B155:B157"/>
    <mergeCell ref="B158:B166"/>
    <mergeCell ref="B167:B169"/>
    <mergeCell ref="A113:H113"/>
    <mergeCell ref="A116:A138"/>
    <mergeCell ref="B116:B120"/>
    <mergeCell ref="B121:B125"/>
    <mergeCell ref="B126:B128"/>
    <mergeCell ref="B129:B137"/>
    <mergeCell ref="B138:B140"/>
    <mergeCell ref="A86:H86"/>
    <mergeCell ref="A88:A110"/>
    <mergeCell ref="B88:B92"/>
    <mergeCell ref="B93:B97"/>
    <mergeCell ref="B98:B100"/>
    <mergeCell ref="B101:B109"/>
    <mergeCell ref="B110:B112"/>
    <mergeCell ref="A59:H59"/>
    <mergeCell ref="A61:A83"/>
    <mergeCell ref="B61:B65"/>
    <mergeCell ref="B66:B70"/>
    <mergeCell ref="B71:B73"/>
    <mergeCell ref="B74:B82"/>
    <mergeCell ref="B83:B85"/>
    <mergeCell ref="A32:H32"/>
    <mergeCell ref="A34:A56"/>
    <mergeCell ref="B34:B38"/>
    <mergeCell ref="B39:B43"/>
    <mergeCell ref="B44:B46"/>
    <mergeCell ref="B47:B55"/>
    <mergeCell ref="B56:B58"/>
    <mergeCell ref="D4:F4"/>
    <mergeCell ref="A7:A29"/>
    <mergeCell ref="B7:B11"/>
    <mergeCell ref="B12:B16"/>
    <mergeCell ref="B17:B19"/>
    <mergeCell ref="B20:B28"/>
    <mergeCell ref="B29:B31"/>
    <mergeCell ref="A2:C5"/>
    <mergeCell ref="D1:E1"/>
    <mergeCell ref="F1:I1"/>
  </mergeCells>
  <pageMargins left="0.7" right="0.7" top="0.75" bottom="0.75" header="0.3" footer="0.3"/>
  <pageSetup paperSize="8" scale="54" fitToHeight="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9"/>
  <sheetViews>
    <sheetView workbookViewId="0">
      <selection activeCell="B25" sqref="B25"/>
    </sheetView>
  </sheetViews>
  <sheetFormatPr defaultRowHeight="14.25"/>
  <cols>
    <col min="1" max="1" width="8.875" style="175" customWidth="1"/>
    <col min="2" max="2" width="58.25" customWidth="1"/>
    <col min="3" max="3" width="29.25" customWidth="1"/>
    <col min="4" max="4" width="16.25" customWidth="1"/>
    <col min="5" max="5" width="27.5" customWidth="1"/>
  </cols>
  <sheetData>
    <row r="1" spans="1:4" ht="23.25">
      <c r="C1" s="180" t="s">
        <v>84</v>
      </c>
    </row>
    <row r="2" spans="1:4" ht="35.25" customHeight="1"/>
    <row r="3" spans="1:4" ht="23.25" customHeight="1"/>
    <row r="4" spans="1:4" ht="42.75">
      <c r="B4" t="s">
        <v>102</v>
      </c>
    </row>
    <row r="6" spans="1:4">
      <c r="B6" t="s">
        <v>85</v>
      </c>
    </row>
    <row r="7" spans="1:4">
      <c r="D7" s="176"/>
    </row>
    <row r="8" spans="1:4">
      <c r="B8" s="199" t="s">
        <v>107</v>
      </c>
    </row>
    <row r="9" spans="1:4" ht="15">
      <c r="A9" s="200" t="s">
        <v>86</v>
      </c>
      <c r="B9" s="177" t="s">
        <v>88</v>
      </c>
      <c r="C9" s="181" t="s">
        <v>87</v>
      </c>
    </row>
    <row r="10" spans="1:4">
      <c r="A10" s="178" t="s">
        <v>77</v>
      </c>
      <c r="B10" s="178" t="s">
        <v>95</v>
      </c>
      <c r="C10" s="186"/>
    </row>
    <row r="11" spans="1:4">
      <c r="A11" s="178" t="s">
        <v>89</v>
      </c>
      <c r="B11" s="178" t="s">
        <v>96</v>
      </c>
      <c r="C11" s="183">
        <v>0</v>
      </c>
    </row>
    <row r="12" spans="1:4">
      <c r="A12" s="178" t="s">
        <v>90</v>
      </c>
      <c r="B12" s="178" t="s">
        <v>97</v>
      </c>
      <c r="C12" s="186"/>
    </row>
    <row r="13" spans="1:4">
      <c r="A13" s="178" t="s">
        <v>78</v>
      </c>
      <c r="B13" s="178" t="s">
        <v>98</v>
      </c>
      <c r="C13" s="186">
        <v>0.12</v>
      </c>
    </row>
    <row r="14" spans="1:4">
      <c r="A14" s="178" t="s">
        <v>47</v>
      </c>
      <c r="B14" s="178" t="s">
        <v>99</v>
      </c>
      <c r="C14" s="183">
        <v>0.44309999999999999</v>
      </c>
    </row>
    <row r="15" spans="1:4" ht="15">
      <c r="A15" s="178" t="s">
        <v>91</v>
      </c>
      <c r="B15" s="179" t="s">
        <v>101</v>
      </c>
      <c r="C15" s="183">
        <f>(C12*C13/12)+C10*1.4268</f>
        <v>0</v>
      </c>
    </row>
    <row r="16" spans="1:4" ht="28.5">
      <c r="A16" s="178" t="s">
        <v>92</v>
      </c>
      <c r="B16" s="178" t="s">
        <v>100</v>
      </c>
      <c r="C16" s="184">
        <v>1720</v>
      </c>
    </row>
    <row r="17" spans="1:3" ht="15.75" thickBot="1">
      <c r="A17" s="178" t="s">
        <v>93</v>
      </c>
      <c r="B17" s="179" t="s">
        <v>94</v>
      </c>
      <c r="C17" s="185">
        <f>(C15*12/C16)</f>
        <v>0</v>
      </c>
    </row>
    <row r="18" spans="1:3" ht="15" thickTop="1"/>
    <row r="19" spans="1:3">
      <c r="A19" s="178"/>
      <c r="B19" s="178"/>
      <c r="C19" s="182"/>
    </row>
  </sheetData>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0"/>
  <sheetViews>
    <sheetView showGridLines="0" zoomScale="88" zoomScaleNormal="80" zoomScalePageLayoutView="80" workbookViewId="0">
      <selection activeCell="M17" sqref="M17"/>
    </sheetView>
  </sheetViews>
  <sheetFormatPr defaultColWidth="8.875" defaultRowHeight="14.25"/>
  <cols>
    <col min="1" max="12" width="8.875" style="3"/>
    <col min="13" max="31" width="8.875" style="251"/>
    <col min="32" max="16384" width="8.875" style="3"/>
  </cols>
  <sheetData>
    <row r="1" spans="1:31" ht="54.95" customHeight="1">
      <c r="A1" s="298"/>
      <c r="B1" s="298"/>
      <c r="C1" s="298"/>
      <c r="D1" s="298"/>
      <c r="E1" s="302" t="s">
        <v>133</v>
      </c>
      <c r="F1" s="350"/>
      <c r="G1" s="350"/>
      <c r="H1" s="350"/>
      <c r="I1" s="350"/>
      <c r="J1" s="350"/>
      <c r="K1" s="350"/>
      <c r="L1" s="350"/>
    </row>
    <row r="2" spans="1:31" s="226" customFormat="1" ht="15.75">
      <c r="A2" s="296" t="s">
        <v>139</v>
      </c>
      <c r="B2" s="296"/>
      <c r="C2" s="296"/>
      <c r="D2" s="296"/>
      <c r="E2" s="296"/>
      <c r="F2" s="296"/>
      <c r="G2" s="296"/>
      <c r="H2" s="296"/>
      <c r="I2" s="296"/>
      <c r="J2" s="296"/>
      <c r="K2" s="296"/>
      <c r="L2" s="296"/>
      <c r="M2" s="251"/>
      <c r="N2" s="251"/>
      <c r="O2" s="251"/>
      <c r="P2" s="251"/>
      <c r="Q2" s="251"/>
      <c r="R2" s="251"/>
      <c r="S2" s="251"/>
      <c r="T2" s="251"/>
      <c r="U2" s="251"/>
      <c r="V2" s="251"/>
      <c r="W2" s="251"/>
      <c r="X2" s="251"/>
      <c r="Y2" s="251"/>
      <c r="Z2" s="251"/>
      <c r="AA2" s="251"/>
      <c r="AB2" s="251"/>
      <c r="AC2" s="251"/>
      <c r="AD2" s="251"/>
      <c r="AE2" s="251"/>
    </row>
    <row r="3" spans="1:31" s="226" customFormat="1" ht="15.75">
      <c r="A3" s="250" t="s">
        <v>140</v>
      </c>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row>
    <row r="4" spans="1:31" s="226" customFormat="1" ht="15.75">
      <c r="A4" s="250"/>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row>
    <row r="5" spans="1:31" s="5" customFormat="1" ht="18" customHeight="1">
      <c r="A5" s="296" t="s">
        <v>138</v>
      </c>
      <c r="B5" s="296"/>
      <c r="C5" s="296"/>
      <c r="D5" s="296"/>
      <c r="E5" s="296"/>
      <c r="F5" s="296"/>
      <c r="G5" s="296"/>
      <c r="H5" s="296"/>
      <c r="I5" s="296"/>
      <c r="J5" s="296"/>
      <c r="K5" s="296"/>
      <c r="L5" s="296"/>
      <c r="M5" s="251"/>
      <c r="N5" s="251"/>
      <c r="O5" s="251"/>
      <c r="P5" s="251"/>
      <c r="Q5" s="251"/>
      <c r="R5" s="251"/>
      <c r="S5" s="251"/>
      <c r="T5" s="251"/>
      <c r="U5" s="251"/>
      <c r="V5" s="251"/>
      <c r="W5" s="251"/>
      <c r="X5" s="251"/>
      <c r="Y5" s="251"/>
      <c r="Z5" s="251"/>
      <c r="AA5" s="251"/>
      <c r="AB5" s="251"/>
      <c r="AC5" s="251"/>
      <c r="AD5" s="251"/>
      <c r="AE5" s="251"/>
    </row>
    <row r="6" spans="1:31" ht="15" customHeight="1">
      <c r="A6" s="349" t="s">
        <v>134</v>
      </c>
      <c r="B6" s="349"/>
      <c r="C6" s="349"/>
      <c r="D6" s="349"/>
      <c r="E6" s="349"/>
      <c r="F6" s="349"/>
      <c r="G6" s="349"/>
      <c r="H6" s="349"/>
      <c r="I6" s="349"/>
      <c r="J6" s="349"/>
      <c r="K6" s="349"/>
      <c r="L6" s="349"/>
    </row>
    <row r="7" spans="1:31" ht="15" customHeight="1">
      <c r="A7" s="349"/>
      <c r="B7" s="349"/>
      <c r="C7" s="349"/>
      <c r="D7" s="349"/>
      <c r="E7" s="349"/>
      <c r="F7" s="349"/>
      <c r="G7" s="349"/>
      <c r="H7" s="349"/>
      <c r="I7" s="349"/>
      <c r="J7" s="349"/>
      <c r="K7" s="349"/>
      <c r="L7" s="349"/>
    </row>
    <row r="8" spans="1:31" ht="15" customHeight="1">
      <c r="A8" s="349"/>
      <c r="B8" s="349"/>
      <c r="C8" s="349"/>
      <c r="D8" s="349"/>
      <c r="E8" s="349"/>
      <c r="F8" s="349"/>
      <c r="G8" s="349"/>
      <c r="H8" s="349"/>
      <c r="I8" s="349"/>
      <c r="J8" s="349"/>
      <c r="K8" s="349"/>
      <c r="L8" s="349"/>
    </row>
    <row r="9" spans="1:31" ht="15" customHeight="1">
      <c r="A9" s="349"/>
      <c r="B9" s="349"/>
      <c r="C9" s="349"/>
      <c r="D9" s="349"/>
      <c r="E9" s="349"/>
      <c r="F9" s="349"/>
      <c r="G9" s="349"/>
      <c r="H9" s="349"/>
      <c r="I9" s="349"/>
      <c r="J9" s="349"/>
      <c r="K9" s="349"/>
      <c r="L9" s="349"/>
    </row>
    <row r="10" spans="1:31" ht="15.75" customHeight="1">
      <c r="A10" s="349"/>
      <c r="B10" s="349"/>
      <c r="C10" s="349"/>
      <c r="D10" s="349"/>
      <c r="E10" s="349"/>
      <c r="F10" s="349"/>
      <c r="G10" s="349"/>
      <c r="H10" s="349"/>
      <c r="I10" s="349"/>
      <c r="J10" s="349"/>
      <c r="K10" s="349"/>
      <c r="L10" s="349"/>
    </row>
    <row r="11" spans="1:31" ht="15" customHeight="1">
      <c r="A11" s="349"/>
      <c r="B11" s="349"/>
      <c r="C11" s="349"/>
      <c r="D11" s="349"/>
      <c r="E11" s="349"/>
      <c r="F11" s="349"/>
      <c r="G11" s="349"/>
      <c r="H11" s="349"/>
      <c r="I11" s="349"/>
      <c r="J11" s="349"/>
      <c r="K11" s="349"/>
      <c r="L11" s="349"/>
    </row>
    <row r="12" spans="1:31" ht="24.75" customHeight="1">
      <c r="A12" s="349"/>
      <c r="B12" s="349"/>
      <c r="C12" s="349"/>
      <c r="D12" s="349"/>
      <c r="E12" s="349"/>
      <c r="F12" s="349"/>
      <c r="G12" s="349"/>
      <c r="H12" s="349"/>
      <c r="I12" s="349"/>
      <c r="J12" s="349"/>
      <c r="K12" s="349"/>
      <c r="L12" s="349"/>
    </row>
    <row r="13" spans="1:31" ht="14.25" customHeight="1">
      <c r="A13" s="349"/>
      <c r="B13" s="349"/>
      <c r="C13" s="349"/>
      <c r="D13" s="349"/>
      <c r="E13" s="349"/>
      <c r="F13" s="349"/>
      <c r="G13" s="349"/>
      <c r="H13" s="349"/>
      <c r="I13" s="349"/>
      <c r="J13" s="349"/>
      <c r="K13" s="349"/>
      <c r="L13" s="349"/>
    </row>
    <row r="14" spans="1:31" ht="13.5" customHeight="1">
      <c r="A14" s="349"/>
      <c r="B14" s="349"/>
      <c r="C14" s="349"/>
      <c r="D14" s="349"/>
      <c r="E14" s="349"/>
      <c r="F14" s="349"/>
      <c r="G14" s="349"/>
      <c r="H14" s="349"/>
      <c r="I14" s="349"/>
      <c r="J14" s="349"/>
      <c r="K14" s="349"/>
      <c r="L14" s="349"/>
    </row>
    <row r="15" spans="1:31" ht="14.25" customHeight="1">
      <c r="A15" s="349"/>
      <c r="B15" s="349"/>
      <c r="C15" s="349"/>
      <c r="D15" s="349"/>
      <c r="E15" s="349"/>
      <c r="F15" s="349"/>
      <c r="G15" s="349"/>
      <c r="H15" s="349"/>
      <c r="I15" s="349"/>
      <c r="J15" s="349"/>
      <c r="K15" s="349"/>
      <c r="L15" s="349"/>
    </row>
    <row r="16" spans="1:31" ht="14.25" customHeight="1">
      <c r="A16" s="349"/>
      <c r="B16" s="349"/>
      <c r="C16" s="349"/>
      <c r="D16" s="349"/>
      <c r="E16" s="349"/>
      <c r="F16" s="349"/>
      <c r="G16" s="349"/>
      <c r="H16" s="349"/>
      <c r="I16" s="349"/>
      <c r="J16" s="349"/>
      <c r="K16" s="349"/>
      <c r="L16" s="349"/>
    </row>
    <row r="17" spans="1:12" ht="14.25" customHeight="1">
      <c r="A17" s="349"/>
      <c r="B17" s="349"/>
      <c r="C17" s="349"/>
      <c r="D17" s="349"/>
      <c r="E17" s="349"/>
      <c r="F17" s="349"/>
      <c r="G17" s="349"/>
      <c r="H17" s="349"/>
      <c r="I17" s="349"/>
      <c r="J17" s="349"/>
      <c r="K17" s="349"/>
      <c r="L17" s="349"/>
    </row>
    <row r="18" spans="1:12" ht="14.25" customHeight="1">
      <c r="A18" s="349"/>
      <c r="B18" s="349"/>
      <c r="C18" s="349"/>
      <c r="D18" s="349"/>
      <c r="E18" s="349"/>
      <c r="F18" s="349"/>
      <c r="G18" s="349"/>
      <c r="H18" s="349"/>
      <c r="I18" s="349"/>
      <c r="J18" s="349"/>
      <c r="K18" s="349"/>
      <c r="L18" s="349"/>
    </row>
    <row r="19" spans="1:12" ht="14.25" customHeight="1">
      <c r="A19" s="349"/>
      <c r="B19" s="349"/>
      <c r="C19" s="349"/>
      <c r="D19" s="349"/>
      <c r="E19" s="349"/>
      <c r="F19" s="349"/>
      <c r="G19" s="349"/>
      <c r="H19" s="349"/>
      <c r="I19" s="349"/>
      <c r="J19" s="349"/>
      <c r="K19" s="349"/>
      <c r="L19" s="349"/>
    </row>
    <row r="20" spans="1:12" ht="14.25" customHeight="1">
      <c r="A20" s="349"/>
      <c r="B20" s="349"/>
      <c r="C20" s="349"/>
      <c r="D20" s="349"/>
      <c r="E20" s="349"/>
      <c r="F20" s="349"/>
      <c r="G20" s="349"/>
      <c r="H20" s="349"/>
      <c r="I20" s="349"/>
      <c r="J20" s="349"/>
      <c r="K20" s="349"/>
      <c r="L20" s="349"/>
    </row>
    <row r="21" spans="1:12" ht="14.25" customHeight="1">
      <c r="A21" s="349"/>
      <c r="B21" s="349"/>
      <c r="C21" s="349"/>
      <c r="D21" s="349"/>
      <c r="E21" s="349"/>
      <c r="F21" s="349"/>
      <c r="G21" s="349"/>
      <c r="H21" s="349"/>
      <c r="I21" s="349"/>
      <c r="J21" s="349"/>
      <c r="K21" s="349"/>
      <c r="L21" s="349"/>
    </row>
    <row r="22" spans="1:12" ht="14.25" customHeight="1">
      <c r="A22" s="349"/>
      <c r="B22" s="349"/>
      <c r="C22" s="349"/>
      <c r="D22" s="349"/>
      <c r="E22" s="349"/>
      <c r="F22" s="349"/>
      <c r="G22" s="349"/>
      <c r="H22" s="349"/>
      <c r="I22" s="349"/>
      <c r="J22" s="349"/>
      <c r="K22" s="349"/>
      <c r="L22" s="349"/>
    </row>
    <row r="23" spans="1:12" ht="14.25" customHeight="1">
      <c r="A23" s="349"/>
      <c r="B23" s="349"/>
      <c r="C23" s="349"/>
      <c r="D23" s="349"/>
      <c r="E23" s="349"/>
      <c r="F23" s="349"/>
      <c r="G23" s="349"/>
      <c r="H23" s="349"/>
      <c r="I23" s="349"/>
      <c r="J23" s="349"/>
      <c r="K23" s="349"/>
      <c r="L23" s="349"/>
    </row>
    <row r="24" spans="1:12" ht="14.25" customHeight="1">
      <c r="A24" s="349"/>
      <c r="B24" s="349"/>
      <c r="C24" s="349"/>
      <c r="D24" s="349"/>
      <c r="E24" s="349"/>
      <c r="F24" s="349"/>
      <c r="G24" s="349"/>
      <c r="H24" s="349"/>
      <c r="I24" s="349"/>
      <c r="J24" s="349"/>
      <c r="K24" s="349"/>
      <c r="L24" s="349"/>
    </row>
    <row r="25" spans="1:12" ht="14.25" customHeight="1">
      <c r="A25" s="349"/>
      <c r="B25" s="349"/>
      <c r="C25" s="349"/>
      <c r="D25" s="349"/>
      <c r="E25" s="349"/>
      <c r="F25" s="349"/>
      <c r="G25" s="349"/>
      <c r="H25" s="349"/>
      <c r="I25" s="349"/>
      <c r="J25" s="349"/>
      <c r="K25" s="349"/>
      <c r="L25" s="349"/>
    </row>
    <row r="26" spans="1:12" ht="14.25" customHeight="1">
      <c r="A26" s="349"/>
      <c r="B26" s="349"/>
      <c r="C26" s="349"/>
      <c r="D26" s="349"/>
      <c r="E26" s="349"/>
      <c r="F26" s="349"/>
      <c r="G26" s="349"/>
      <c r="H26" s="349"/>
      <c r="I26" s="349"/>
      <c r="J26" s="349"/>
      <c r="K26" s="349"/>
      <c r="L26" s="349"/>
    </row>
    <row r="27" spans="1:12" ht="14.25" customHeight="1">
      <c r="A27" s="349"/>
      <c r="B27" s="349"/>
      <c r="C27" s="349"/>
      <c r="D27" s="349"/>
      <c r="E27" s="349"/>
      <c r="F27" s="349"/>
      <c r="G27" s="349"/>
      <c r="H27" s="349"/>
      <c r="I27" s="349"/>
      <c r="J27" s="349"/>
      <c r="K27" s="349"/>
      <c r="L27" s="349"/>
    </row>
    <row r="28" spans="1:12" ht="14.25" customHeight="1">
      <c r="A28" s="349"/>
      <c r="B28" s="349"/>
      <c r="C28" s="349"/>
      <c r="D28" s="349"/>
      <c r="E28" s="349"/>
      <c r="F28" s="349"/>
      <c r="G28" s="349"/>
      <c r="H28" s="349"/>
      <c r="I28" s="349"/>
      <c r="J28" s="349"/>
      <c r="K28" s="349"/>
      <c r="L28" s="349"/>
    </row>
    <row r="29" spans="1:12" ht="14.25" customHeight="1">
      <c r="A29" s="349"/>
      <c r="B29" s="349"/>
      <c r="C29" s="349"/>
      <c r="D29" s="349"/>
      <c r="E29" s="349"/>
      <c r="F29" s="349"/>
      <c r="G29" s="349"/>
      <c r="H29" s="349"/>
      <c r="I29" s="349"/>
      <c r="J29" s="349"/>
      <c r="K29" s="349"/>
      <c r="L29" s="349"/>
    </row>
    <row r="30" spans="1:12" ht="14.25" customHeight="1">
      <c r="A30" s="349"/>
      <c r="B30" s="349"/>
      <c r="C30" s="349"/>
      <c r="D30" s="349"/>
      <c r="E30" s="349"/>
      <c r="F30" s="349"/>
      <c r="G30" s="349"/>
      <c r="H30" s="349"/>
      <c r="I30" s="349"/>
      <c r="J30" s="349"/>
      <c r="K30" s="349"/>
      <c r="L30" s="349"/>
    </row>
    <row r="31" spans="1:12" ht="18" customHeight="1">
      <c r="A31" s="224" t="s">
        <v>135</v>
      </c>
      <c r="B31" s="224"/>
      <c r="C31" s="224" t="s">
        <v>141</v>
      </c>
      <c r="D31" s="224"/>
      <c r="E31" s="224"/>
      <c r="F31" s="224"/>
      <c r="G31" s="224"/>
      <c r="H31" s="224"/>
      <c r="I31" s="224"/>
      <c r="J31" s="224"/>
      <c r="K31" s="224"/>
      <c r="L31" s="224"/>
    </row>
    <row r="32" spans="1:12" ht="14.25" customHeight="1">
      <c r="A32" s="249" t="s">
        <v>137</v>
      </c>
      <c r="B32" s="227"/>
      <c r="C32" s="227"/>
      <c r="D32" s="227"/>
      <c r="E32" s="227"/>
      <c r="F32" s="227"/>
      <c r="G32" s="227"/>
      <c r="H32" s="227"/>
      <c r="I32" s="227"/>
      <c r="J32" s="227"/>
      <c r="K32" s="227"/>
      <c r="L32" s="227"/>
    </row>
    <row r="33" spans="1:31" s="225" customFormat="1" ht="14.25" customHeight="1">
      <c r="A33" s="249"/>
      <c r="B33" s="227"/>
      <c r="C33" s="227"/>
      <c r="D33" s="227"/>
      <c r="E33" s="227"/>
      <c r="F33" s="227"/>
      <c r="G33" s="227"/>
      <c r="H33" s="227"/>
      <c r="I33" s="227"/>
      <c r="J33" s="227"/>
      <c r="K33" s="227"/>
      <c r="L33" s="227"/>
      <c r="M33" s="251"/>
      <c r="N33" s="251"/>
      <c r="O33" s="251"/>
      <c r="P33" s="251"/>
      <c r="Q33" s="251"/>
      <c r="R33" s="251"/>
      <c r="S33" s="251"/>
      <c r="T33" s="251"/>
      <c r="U33" s="251"/>
      <c r="V33" s="251"/>
      <c r="W33" s="251"/>
      <c r="X33" s="251"/>
      <c r="Y33" s="251"/>
      <c r="Z33" s="251"/>
      <c r="AA33" s="251"/>
      <c r="AB33" s="251"/>
      <c r="AC33" s="251"/>
      <c r="AD33" s="251"/>
      <c r="AE33" s="251"/>
    </row>
    <row r="34" spans="1:31" s="225" customFormat="1" ht="14.25" customHeight="1">
      <c r="A34" s="224" t="s">
        <v>142</v>
      </c>
      <c r="B34" s="224"/>
      <c r="C34" s="224"/>
      <c r="D34" s="224"/>
      <c r="E34" s="224"/>
      <c r="F34" s="224"/>
      <c r="G34" s="224"/>
      <c r="H34" s="224"/>
      <c r="I34" s="224"/>
      <c r="J34" s="224"/>
      <c r="K34" s="224"/>
      <c r="L34" s="224"/>
      <c r="M34" s="251"/>
      <c r="N34" s="251"/>
      <c r="O34" s="251"/>
      <c r="P34" s="251"/>
      <c r="Q34" s="251"/>
      <c r="R34" s="251"/>
      <c r="S34" s="251"/>
      <c r="T34" s="251"/>
      <c r="U34" s="251"/>
      <c r="V34" s="251"/>
      <c r="W34" s="251"/>
      <c r="X34" s="251"/>
      <c r="Y34" s="251"/>
      <c r="Z34" s="251"/>
      <c r="AA34" s="251"/>
      <c r="AB34" s="251"/>
      <c r="AC34" s="251"/>
      <c r="AD34" s="251"/>
      <c r="AE34" s="251"/>
    </row>
    <row r="35" spans="1:31" s="225" customFormat="1" ht="14.25" customHeight="1">
      <c r="A35" s="249" t="s">
        <v>136</v>
      </c>
      <c r="B35" s="227"/>
      <c r="C35" s="227"/>
      <c r="D35" s="227"/>
      <c r="E35" s="227"/>
      <c r="F35" s="227"/>
      <c r="G35" s="227"/>
      <c r="H35" s="227"/>
      <c r="I35" s="227"/>
      <c r="J35" s="227"/>
      <c r="K35" s="227"/>
      <c r="L35" s="227"/>
      <c r="M35" s="251"/>
      <c r="N35" s="251"/>
      <c r="O35" s="251"/>
      <c r="P35" s="251"/>
      <c r="Q35" s="251"/>
      <c r="R35" s="251"/>
      <c r="S35" s="251"/>
      <c r="T35" s="251"/>
      <c r="U35" s="251"/>
      <c r="V35" s="251"/>
      <c r="W35" s="251"/>
      <c r="X35" s="251"/>
      <c r="Y35" s="251"/>
      <c r="Z35" s="251"/>
      <c r="AA35" s="251"/>
      <c r="AB35" s="251"/>
      <c r="AC35" s="251"/>
      <c r="AD35" s="251"/>
      <c r="AE35" s="251"/>
    </row>
    <row r="36" spans="1:31" s="225" customFormat="1" ht="14.25" customHeight="1">
      <c r="A36" s="249"/>
      <c r="B36" s="227"/>
      <c r="C36" s="227"/>
      <c r="D36" s="227"/>
      <c r="E36" s="227"/>
      <c r="F36" s="227"/>
      <c r="G36" s="227"/>
      <c r="H36" s="227"/>
      <c r="I36" s="227"/>
      <c r="J36" s="227"/>
      <c r="K36" s="227"/>
      <c r="L36" s="227"/>
      <c r="M36" s="251"/>
      <c r="N36" s="251"/>
      <c r="O36" s="251"/>
      <c r="P36" s="251"/>
      <c r="Q36" s="251"/>
      <c r="R36" s="251"/>
      <c r="S36" s="251"/>
      <c r="T36" s="251"/>
      <c r="U36" s="251"/>
      <c r="V36" s="251"/>
      <c r="W36" s="251"/>
      <c r="X36" s="251"/>
      <c r="Y36" s="251"/>
      <c r="Z36" s="251"/>
      <c r="AA36" s="251"/>
      <c r="AB36" s="251"/>
      <c r="AC36" s="251"/>
      <c r="AD36" s="251"/>
      <c r="AE36" s="251"/>
    </row>
    <row r="37" spans="1:31" ht="15.75">
      <c r="A37" s="296" t="s">
        <v>143</v>
      </c>
      <c r="B37" s="296"/>
      <c r="C37" s="296"/>
      <c r="D37" s="296"/>
      <c r="E37" s="296"/>
      <c r="F37" s="296"/>
      <c r="G37" s="296"/>
      <c r="H37" s="296"/>
      <c r="I37" s="296"/>
      <c r="J37" s="296"/>
      <c r="K37" s="296"/>
      <c r="L37" s="296"/>
    </row>
    <row r="38" spans="1:31">
      <c r="A38" s="349" t="s">
        <v>144</v>
      </c>
      <c r="B38" s="349"/>
      <c r="C38" s="349"/>
      <c r="D38" s="349"/>
      <c r="E38" s="349"/>
      <c r="F38" s="349"/>
      <c r="G38" s="349"/>
      <c r="H38" s="349"/>
      <c r="I38" s="349"/>
      <c r="J38" s="349"/>
      <c r="K38" s="349"/>
      <c r="L38" s="349"/>
    </row>
    <row r="39" spans="1:31" s="225" customFormat="1">
      <c r="A39" s="349"/>
      <c r="B39" s="349"/>
      <c r="C39" s="349"/>
      <c r="D39" s="349"/>
      <c r="E39" s="349"/>
      <c r="F39" s="349"/>
      <c r="G39" s="349"/>
      <c r="H39" s="349"/>
      <c r="I39" s="349"/>
      <c r="J39" s="349"/>
      <c r="K39" s="349"/>
      <c r="L39" s="349"/>
      <c r="M39" s="251"/>
      <c r="N39" s="251"/>
      <c r="O39" s="251"/>
      <c r="P39" s="251"/>
      <c r="Q39" s="251"/>
      <c r="R39" s="251"/>
      <c r="S39" s="251"/>
      <c r="T39" s="251"/>
      <c r="U39" s="251"/>
      <c r="V39" s="251"/>
      <c r="W39" s="251"/>
      <c r="X39" s="251"/>
      <c r="Y39" s="251"/>
      <c r="Z39" s="251"/>
      <c r="AA39" s="251"/>
      <c r="AB39" s="251"/>
      <c r="AC39" s="251"/>
      <c r="AD39" s="251"/>
      <c r="AE39" s="251"/>
    </row>
    <row r="40" spans="1:31">
      <c r="A40" s="349"/>
      <c r="B40" s="349"/>
      <c r="C40" s="349"/>
      <c r="D40" s="349"/>
      <c r="E40" s="349"/>
      <c r="F40" s="349"/>
      <c r="G40" s="349"/>
      <c r="H40" s="349"/>
      <c r="I40" s="349"/>
      <c r="J40" s="349"/>
      <c r="K40" s="349"/>
      <c r="L40" s="349"/>
    </row>
  </sheetData>
  <mergeCells count="7">
    <mergeCell ref="A1:D1"/>
    <mergeCell ref="E1:L1"/>
    <mergeCell ref="A37:L37"/>
    <mergeCell ref="A38:L40"/>
    <mergeCell ref="A2:L2"/>
    <mergeCell ref="A6:L30"/>
    <mergeCell ref="A5:L5"/>
  </mergeCells>
  <phoneticPr fontId="6" type="noConversion"/>
  <pageMargins left="0.7" right="0.7" top="0.75" bottom="0.75" header="0.3" footer="0.3"/>
  <pageSetup paperSize="9" scale="6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9D0A226890C144A8A657BEC535EDF64" ma:contentTypeVersion="13" ma:contentTypeDescription="Skapa ett nytt dokument." ma:contentTypeScope="" ma:versionID="9593112d4aa8a1ee5eecfc22eacf5eb6">
  <xsd:schema xmlns:xsd="http://www.w3.org/2001/XMLSchema" xmlns:xs="http://www.w3.org/2001/XMLSchema" xmlns:p="http://schemas.microsoft.com/office/2006/metadata/properties" xmlns:ns2="53ff5248-2821-4010-9364-b535ff673187" xmlns:ns3="d48e3e69-a802-477b-b15a-7f222b39d2b2" targetNamespace="http://schemas.microsoft.com/office/2006/metadata/properties" ma:root="true" ma:fieldsID="67d4286a1ecd22d250115738b51e4409" ns2:_="" ns3:_="">
    <xsd:import namespace="53ff5248-2821-4010-9364-b535ff673187"/>
    <xsd:import namespace="d48e3e69-a802-477b-b15a-7f222b39d2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ff5248-2821-4010-9364-b535ff673187"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48e3e69-a802-477b-b15a-7f222b39d2b2" elementFormDefault="qualified">
    <xsd:import namespace="http://schemas.microsoft.com/office/2006/documentManagement/types"/>
    <xsd:import namespace="http://schemas.microsoft.com/office/infopath/2007/PartnerControls"/>
    <xsd:element name="SharedWithUsers" ma:index="14"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AEA48DE-855E-4B3C-9E16-C4D738CD59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ff5248-2821-4010-9364-b535ff673187"/>
    <ds:schemaRef ds:uri="d48e3e69-a802-477b-b15a-7f222b39d2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08051C-56A6-4B47-ADF2-7944693BE070}">
  <ds:schemaRefs>
    <ds:schemaRef ds:uri="http://schemas.microsoft.com/sharepoint/v3/contenttype/forms"/>
  </ds:schemaRefs>
</ds:datastoreItem>
</file>

<file path=customXml/itemProps3.xml><?xml version="1.0" encoding="utf-8"?>
<ds:datastoreItem xmlns:ds="http://schemas.openxmlformats.org/officeDocument/2006/customXml" ds:itemID="{E5378377-E8FF-496E-8B1F-33A2EB909C4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d48e3e69-a802-477b-b15a-7f222b39d2b2"/>
    <ds:schemaRef ds:uri="http://purl.org/dc/terms/"/>
    <ds:schemaRef ds:uri="http://schemas.openxmlformats.org/package/2006/metadata/core-properties"/>
    <ds:schemaRef ds:uri="53ff5248-2821-4010-9364-b535ff67318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7</vt:i4>
      </vt:variant>
    </vt:vector>
  </HeadingPairs>
  <TitlesOfParts>
    <vt:vector size="7" baseType="lpstr">
      <vt:lpstr>ARBETSBLAD</vt:lpstr>
      <vt:lpstr>Excel-tips</vt:lpstr>
      <vt:lpstr>Bilaga 2</vt:lpstr>
      <vt:lpstr>INSTRUKTION</vt:lpstr>
      <vt:lpstr>EXEMPEL</vt:lpstr>
      <vt:lpstr>Timlöneberäkning</vt:lpstr>
      <vt:lpstr>FÖRKLARING SCHABLONER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Catarina Nordin Thorpe</dc:creator>
  <cp:lastModifiedBy>Catarina Nordin Thorpe</cp:lastModifiedBy>
  <cp:lastPrinted>2019-01-29T09:52:24Z</cp:lastPrinted>
  <dcterms:created xsi:type="dcterms:W3CDTF">2014-05-19T09:12:46Z</dcterms:created>
  <dcterms:modified xsi:type="dcterms:W3CDTF">2021-08-03T09:36:01Z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0x010100C9D0A226890C144A8A657BEC535EDF64</vt:lpwstr>
  </property>
  <property fmtid="{D5CDD505-2E9C-101B-9397-08002B2CF9AE}" pid="3" name="TaxKeyword">
    <vt:lpwstr/>
  </property>
  <property fmtid="{D5CDD505-2E9C-101B-9397-08002B2CF9AE}" pid="4" name="SamytorAdministrativProcess">
    <vt:lpwstr>273;#Utveckla verksamhet|39f9570b-78e8-4836-bc90-38e2b81ab704</vt:lpwstr>
  </property>
  <property fmtid="{D5CDD505-2E9C-101B-9397-08002B2CF9AE}" pid="5" name="SamytorVerksamhetsgren">
    <vt:lpwstr>274;#Övergripande konkurrenskraft|6238d0cd-a7c4-4a25-97e6-a63a430da0d9</vt:lpwstr>
  </property>
</Properties>
</file>