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atarinaNordinThorpe\Desktop\"/>
    </mc:Choice>
  </mc:AlternateContent>
  <bookViews>
    <workbookView xWindow="0" yWindow="0" windowWidth="20490" windowHeight="7650"/>
  </bookViews>
  <sheets>
    <sheet name="Arbetsblad" sheetId="1" r:id="rId1"/>
    <sheet name="Excel-tips" sheetId="5" state="hidden" r:id="rId2"/>
    <sheet name="TIMLÖNEBERÄKNING" sheetId="11" r:id="rId3"/>
    <sheet name="Exempel ifylld " sheetId="10" r:id="rId4"/>
    <sheet name="Instruktion" sheetId="2" r:id="rId5"/>
    <sheet name="Förklaring indirekta kostnader" sheetId="4" r:id="rId6"/>
    <sheet name="Bilaga 2" sheetId="8" state="hidden" r:id="rId7"/>
    <sheet name="Mer info" sheetId="6" r:id="rId8"/>
  </sheet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C15" i="11" l="1"/>
  <c r="C17" i="11" s="1"/>
  <c r="H270" i="1" l="1"/>
  <c r="H271" i="1"/>
  <c r="H272" i="1"/>
  <c r="H273" i="1"/>
  <c r="H274" i="1"/>
  <c r="H275" i="1"/>
  <c r="H276" i="1"/>
  <c r="H277" i="1"/>
  <c r="H278" i="1"/>
  <c r="H279" i="1"/>
  <c r="H280" i="1"/>
  <c r="H281" i="1"/>
  <c r="H282" i="1"/>
  <c r="H283" i="1"/>
  <c r="H284" i="1"/>
  <c r="H285" i="1"/>
  <c r="H286" i="1"/>
  <c r="H287" i="1"/>
  <c r="H288" i="1"/>
  <c r="H289" i="1"/>
  <c r="H290" i="1"/>
  <c r="H291" i="1"/>
  <c r="H292" i="1"/>
  <c r="H293" i="1"/>
  <c r="H294"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9" i="10"/>
  <c r="H10" i="10"/>
  <c r="H11" i="10"/>
  <c r="H12" i="10"/>
  <c r="H13" i="10"/>
  <c r="I13" i="10"/>
  <c r="H36" i="10"/>
  <c r="H37" i="10"/>
  <c r="H38" i="10"/>
  <c r="H39" i="10"/>
  <c r="H40" i="10"/>
  <c r="I40" i="10"/>
  <c r="H63" i="10"/>
  <c r="H64" i="10"/>
  <c r="H65" i="10"/>
  <c r="H66" i="10"/>
  <c r="H67" i="10"/>
  <c r="I67" i="10"/>
  <c r="H90" i="10"/>
  <c r="H91" i="10"/>
  <c r="H92" i="10"/>
  <c r="H93" i="10"/>
  <c r="H94" i="10"/>
  <c r="I94" i="10"/>
  <c r="H117" i="10"/>
  <c r="H118" i="10"/>
  <c r="H119" i="10"/>
  <c r="H120" i="10"/>
  <c r="H121" i="10"/>
  <c r="I121" i="10"/>
  <c r="I148" i="10"/>
  <c r="H173" i="10"/>
  <c r="H174" i="10"/>
  <c r="H175" i="10"/>
  <c r="I177" i="10" s="1"/>
  <c r="H176" i="10"/>
  <c r="H177" i="10"/>
  <c r="H203" i="10"/>
  <c r="I207" i="10" s="1"/>
  <c r="H204" i="10"/>
  <c r="H205" i="10"/>
  <c r="H206" i="10"/>
  <c r="H207" i="10"/>
  <c r="H14" i="10"/>
  <c r="H15" i="10"/>
  <c r="H16" i="10"/>
  <c r="H17" i="10"/>
  <c r="H18" i="10"/>
  <c r="I18" i="10"/>
  <c r="H41" i="10"/>
  <c r="H42" i="10"/>
  <c r="H43" i="10"/>
  <c r="H44" i="10"/>
  <c r="H45" i="10"/>
  <c r="I45" i="10"/>
  <c r="H68" i="10"/>
  <c r="H69" i="10"/>
  <c r="H70" i="10"/>
  <c r="H71" i="10"/>
  <c r="H72" i="10"/>
  <c r="I72" i="10"/>
  <c r="H95" i="10"/>
  <c r="H96" i="10"/>
  <c r="H97" i="10"/>
  <c r="H98" i="10"/>
  <c r="H99" i="10"/>
  <c r="I99" i="10"/>
  <c r="H122" i="10"/>
  <c r="H123" i="10"/>
  <c r="H124" i="10"/>
  <c r="H125" i="10"/>
  <c r="H126" i="10"/>
  <c r="I126" i="10"/>
  <c r="H149" i="10"/>
  <c r="H150" i="10"/>
  <c r="H151" i="10"/>
  <c r="H152" i="10"/>
  <c r="H153" i="10"/>
  <c r="I153" i="10"/>
  <c r="H178" i="10"/>
  <c r="H179" i="10"/>
  <c r="H180" i="10"/>
  <c r="H181" i="10"/>
  <c r="I182" i="10" s="1"/>
  <c r="H182" i="10"/>
  <c r="H208" i="10"/>
  <c r="H209" i="10"/>
  <c r="H210" i="10"/>
  <c r="H211" i="10"/>
  <c r="I212" i="10" s="1"/>
  <c r="H212" i="10"/>
  <c r="H19" i="10"/>
  <c r="H20" i="10"/>
  <c r="H21" i="10"/>
  <c r="I21" i="10"/>
  <c r="H46" i="10"/>
  <c r="H47" i="10"/>
  <c r="H48" i="10"/>
  <c r="I48" i="10"/>
  <c r="H73" i="10"/>
  <c r="H74" i="10"/>
  <c r="H75" i="10"/>
  <c r="I75" i="10"/>
  <c r="H100" i="10"/>
  <c r="H101" i="10"/>
  <c r="H102" i="10"/>
  <c r="I102" i="10"/>
  <c r="H127" i="10"/>
  <c r="H128" i="10"/>
  <c r="H129" i="10"/>
  <c r="I129" i="10"/>
  <c r="H154" i="10"/>
  <c r="H155" i="10"/>
  <c r="H156" i="10"/>
  <c r="I156" i="10"/>
  <c r="H183" i="10"/>
  <c r="I185" i="10" s="1"/>
  <c r="H184" i="10"/>
  <c r="H185" i="10"/>
  <c r="H213" i="10"/>
  <c r="I215" i="10" s="1"/>
  <c r="H214" i="10"/>
  <c r="H215" i="10"/>
  <c r="H22" i="10"/>
  <c r="H23" i="10"/>
  <c r="I34" i="10" s="1"/>
  <c r="H24" i="10"/>
  <c r="H25" i="10"/>
  <c r="H26" i="10"/>
  <c r="H27" i="10"/>
  <c r="H28" i="10"/>
  <c r="H29" i="10"/>
  <c r="H30" i="10"/>
  <c r="H49" i="10"/>
  <c r="H50" i="10"/>
  <c r="H51" i="10"/>
  <c r="H52" i="10"/>
  <c r="H53" i="10"/>
  <c r="H54" i="10"/>
  <c r="H55" i="10"/>
  <c r="H56" i="10"/>
  <c r="H57" i="10"/>
  <c r="I57" i="10"/>
  <c r="H76" i="10"/>
  <c r="H77" i="10"/>
  <c r="H78" i="10"/>
  <c r="H79" i="10"/>
  <c r="H80" i="10"/>
  <c r="H81" i="10"/>
  <c r="H82" i="10"/>
  <c r="H83" i="10"/>
  <c r="H84" i="10"/>
  <c r="I84" i="10"/>
  <c r="H103" i="10"/>
  <c r="H104" i="10"/>
  <c r="H105" i="10"/>
  <c r="H106" i="10"/>
  <c r="H107" i="10"/>
  <c r="H108" i="10"/>
  <c r="H109" i="10"/>
  <c r="H110" i="10"/>
  <c r="H111" i="10"/>
  <c r="I111" i="10"/>
  <c r="H130" i="10"/>
  <c r="H131" i="10"/>
  <c r="H132" i="10"/>
  <c r="H133" i="10"/>
  <c r="H134" i="10"/>
  <c r="H135" i="10"/>
  <c r="H136" i="10"/>
  <c r="H137" i="10"/>
  <c r="H138" i="10"/>
  <c r="I138" i="10"/>
  <c r="H157" i="10"/>
  <c r="H158" i="10"/>
  <c r="H159" i="10"/>
  <c r="H160" i="10"/>
  <c r="H161" i="10"/>
  <c r="H162" i="10"/>
  <c r="H163" i="10"/>
  <c r="H164" i="10"/>
  <c r="H165" i="10"/>
  <c r="I165" i="10"/>
  <c r="H186" i="10"/>
  <c r="H187" i="10"/>
  <c r="H188" i="10"/>
  <c r="H189" i="10"/>
  <c r="H190" i="10"/>
  <c r="H191" i="10"/>
  <c r="H192" i="10"/>
  <c r="H193" i="10"/>
  <c r="H194" i="10"/>
  <c r="I194" i="10"/>
  <c r="H216" i="10"/>
  <c r="H217" i="10"/>
  <c r="H218" i="10"/>
  <c r="H219" i="10"/>
  <c r="H220" i="10"/>
  <c r="H221" i="10"/>
  <c r="H222" i="10"/>
  <c r="H223" i="10"/>
  <c r="H224" i="10"/>
  <c r="I224" i="10"/>
  <c r="H31" i="10"/>
  <c r="H32" i="10"/>
  <c r="H33" i="10"/>
  <c r="I33" i="10"/>
  <c r="H58" i="10"/>
  <c r="H59" i="10"/>
  <c r="H60" i="10"/>
  <c r="I60" i="10"/>
  <c r="H85" i="10"/>
  <c r="H86" i="10"/>
  <c r="H87" i="10"/>
  <c r="I87" i="10"/>
  <c r="H112" i="10"/>
  <c r="H113" i="10"/>
  <c r="H114" i="10"/>
  <c r="I114" i="10"/>
  <c r="H139" i="10"/>
  <c r="H140" i="10"/>
  <c r="H141" i="10"/>
  <c r="I141" i="10"/>
  <c r="H166" i="10"/>
  <c r="H167" i="10"/>
  <c r="H168" i="10"/>
  <c r="I168" i="10"/>
  <c r="H195" i="10"/>
  <c r="H196" i="10"/>
  <c r="I197" i="10" s="1"/>
  <c r="H197" i="10"/>
  <c r="H225" i="10"/>
  <c r="I227" i="10" s="1"/>
  <c r="H226" i="10"/>
  <c r="H227" i="10"/>
  <c r="B241" i="10"/>
  <c r="I169" i="10"/>
  <c r="I142" i="10"/>
  <c r="I115" i="10"/>
  <c r="I88" i="10"/>
  <c r="I61" i="10"/>
  <c r="H172" i="1"/>
  <c r="H173" i="1"/>
  <c r="H174" i="1"/>
  <c r="H32" i="1"/>
  <c r="H33" i="1"/>
  <c r="H34" i="1"/>
  <c r="H59" i="1"/>
  <c r="H60" i="1"/>
  <c r="H61" i="1"/>
  <c r="H86" i="1"/>
  <c r="H87" i="1"/>
  <c r="H88" i="1"/>
  <c r="H113" i="1"/>
  <c r="H114" i="1"/>
  <c r="H115" i="1"/>
  <c r="H142" i="1"/>
  <c r="H143" i="1"/>
  <c r="H144" i="1"/>
  <c r="H202" i="1"/>
  <c r="H203" i="1"/>
  <c r="H204" i="1"/>
  <c r="H232" i="1"/>
  <c r="H233" i="1"/>
  <c r="H234" i="1"/>
  <c r="H163" i="1"/>
  <c r="H164" i="1"/>
  <c r="H165" i="1"/>
  <c r="H166" i="1"/>
  <c r="H167" i="1"/>
  <c r="H168" i="1"/>
  <c r="H169" i="1"/>
  <c r="H170" i="1"/>
  <c r="H171" i="1"/>
  <c r="H23" i="1"/>
  <c r="H24" i="1"/>
  <c r="H25" i="1"/>
  <c r="H26" i="1"/>
  <c r="H27" i="1"/>
  <c r="H28" i="1"/>
  <c r="H29" i="1"/>
  <c r="H30" i="1"/>
  <c r="H31" i="1"/>
  <c r="H50" i="1"/>
  <c r="H51" i="1"/>
  <c r="H52" i="1"/>
  <c r="H53" i="1"/>
  <c r="H54" i="1"/>
  <c r="H55" i="1"/>
  <c r="H56" i="1"/>
  <c r="H57" i="1"/>
  <c r="H58" i="1"/>
  <c r="H77" i="1"/>
  <c r="H78" i="1"/>
  <c r="H79" i="1"/>
  <c r="H80" i="1"/>
  <c r="H81" i="1"/>
  <c r="H82" i="1"/>
  <c r="H83" i="1"/>
  <c r="H84" i="1"/>
  <c r="H85" i="1"/>
  <c r="H104" i="1"/>
  <c r="H105" i="1"/>
  <c r="H106" i="1"/>
  <c r="H107" i="1"/>
  <c r="H108" i="1"/>
  <c r="H109" i="1"/>
  <c r="H110" i="1"/>
  <c r="H111" i="1"/>
  <c r="H112" i="1"/>
  <c r="H133" i="1"/>
  <c r="H134" i="1"/>
  <c r="H135" i="1"/>
  <c r="H136" i="1"/>
  <c r="H137" i="1"/>
  <c r="H138" i="1"/>
  <c r="H139" i="1"/>
  <c r="H140" i="1"/>
  <c r="H141" i="1"/>
  <c r="H193" i="1"/>
  <c r="H194" i="1"/>
  <c r="H195" i="1"/>
  <c r="H196" i="1"/>
  <c r="H197" i="1"/>
  <c r="H198" i="1"/>
  <c r="H199" i="1"/>
  <c r="H200" i="1"/>
  <c r="H201" i="1"/>
  <c r="H223" i="1"/>
  <c r="H224" i="1"/>
  <c r="H225" i="1"/>
  <c r="H226" i="1"/>
  <c r="H227" i="1"/>
  <c r="H228" i="1"/>
  <c r="H229" i="1"/>
  <c r="H230" i="1"/>
  <c r="H231" i="1"/>
  <c r="H160" i="1"/>
  <c r="H161" i="1"/>
  <c r="H162" i="1"/>
  <c r="H20" i="1"/>
  <c r="H21" i="1"/>
  <c r="H22" i="1"/>
  <c r="H47" i="1"/>
  <c r="H48" i="1"/>
  <c r="H49" i="1"/>
  <c r="H74" i="1"/>
  <c r="H75" i="1"/>
  <c r="H76" i="1"/>
  <c r="H101" i="1"/>
  <c r="H102" i="1"/>
  <c r="H103" i="1"/>
  <c r="H130" i="1"/>
  <c r="H131" i="1"/>
  <c r="H132" i="1"/>
  <c r="H190" i="1"/>
  <c r="H191" i="1"/>
  <c r="H192" i="1"/>
  <c r="H220" i="1"/>
  <c r="H221" i="1"/>
  <c r="H222" i="1"/>
  <c r="H155" i="1"/>
  <c r="H156" i="1"/>
  <c r="H157" i="1"/>
  <c r="H158" i="1"/>
  <c r="H159" i="1"/>
  <c r="H15" i="1"/>
  <c r="H16" i="1"/>
  <c r="H17" i="1"/>
  <c r="H18" i="1"/>
  <c r="H19" i="1"/>
  <c r="H42" i="1"/>
  <c r="H43" i="1"/>
  <c r="H44" i="1"/>
  <c r="H45" i="1"/>
  <c r="H46" i="1"/>
  <c r="H69" i="1"/>
  <c r="H70" i="1"/>
  <c r="H71" i="1"/>
  <c r="H72" i="1"/>
  <c r="H73" i="1"/>
  <c r="H96" i="1"/>
  <c r="H97" i="1"/>
  <c r="H98" i="1"/>
  <c r="H99" i="1"/>
  <c r="H100" i="1"/>
  <c r="H125" i="1"/>
  <c r="H126" i="1"/>
  <c r="H127" i="1"/>
  <c r="H128" i="1"/>
  <c r="H129" i="1"/>
  <c r="H185" i="1"/>
  <c r="H186" i="1"/>
  <c r="H187" i="1"/>
  <c r="H188" i="1"/>
  <c r="H189" i="1"/>
  <c r="H215" i="1"/>
  <c r="H216" i="1"/>
  <c r="H217" i="1"/>
  <c r="H218" i="1"/>
  <c r="H219" i="1"/>
  <c r="I154" i="1"/>
  <c r="H10" i="1"/>
  <c r="H11" i="1"/>
  <c r="H12" i="1"/>
  <c r="H13" i="1"/>
  <c r="H14" i="1"/>
  <c r="H37" i="1"/>
  <c r="H38" i="1"/>
  <c r="H39" i="1"/>
  <c r="H40" i="1"/>
  <c r="H41" i="1"/>
  <c r="H64" i="1"/>
  <c r="H65" i="1"/>
  <c r="H66" i="1"/>
  <c r="H67" i="1"/>
  <c r="H68" i="1"/>
  <c r="H91" i="1"/>
  <c r="H92" i="1"/>
  <c r="H93" i="1"/>
  <c r="H94" i="1"/>
  <c r="H95" i="1"/>
  <c r="H120" i="1"/>
  <c r="H121" i="1"/>
  <c r="H122" i="1"/>
  <c r="H123" i="1"/>
  <c r="H124" i="1"/>
  <c r="H180" i="1"/>
  <c r="H181" i="1"/>
  <c r="H182" i="1"/>
  <c r="H183" i="1"/>
  <c r="H184" i="1"/>
  <c r="H210" i="1"/>
  <c r="H211" i="1"/>
  <c r="H212" i="1"/>
  <c r="H213" i="1"/>
  <c r="H214" i="1"/>
  <c r="I112" i="1" l="1"/>
  <c r="I145" i="1"/>
  <c r="I41" i="1"/>
  <c r="I103" i="1"/>
  <c r="I88" i="1"/>
  <c r="I85" i="1"/>
  <c r="I115" i="1"/>
  <c r="I174" i="1"/>
  <c r="I144" i="1"/>
  <c r="I34" i="1"/>
  <c r="I58" i="1"/>
  <c r="I171" i="1"/>
  <c r="I61" i="1"/>
  <c r="I116" i="1"/>
  <c r="I46" i="1"/>
  <c r="I132" i="1"/>
  <c r="I22" i="1"/>
  <c r="I141" i="1"/>
  <c r="I100" i="1"/>
  <c r="I159" i="1"/>
  <c r="I49" i="1"/>
  <c r="I68" i="1"/>
  <c r="I73" i="1"/>
  <c r="I124" i="1"/>
  <c r="I95" i="1"/>
  <c r="I129" i="1"/>
  <c r="I19" i="1"/>
  <c r="I76" i="1"/>
  <c r="I31" i="1"/>
  <c r="I62" i="1"/>
  <c r="I162" i="1"/>
  <c r="I294" i="1"/>
  <c r="I282" i="1"/>
  <c r="I279" i="1"/>
  <c r="I89" i="1"/>
  <c r="I35" i="1"/>
  <c r="I175" i="1"/>
  <c r="I14" i="1"/>
  <c r="I252" i="1"/>
  <c r="I30" i="10"/>
  <c r="B247" i="10"/>
  <c r="B245" i="10"/>
  <c r="I198" i="10"/>
  <c r="B249" i="10"/>
  <c r="D249" i="10" s="1"/>
  <c r="B248" i="10"/>
  <c r="B246" i="10"/>
  <c r="I228" i="10"/>
  <c r="I291" i="1"/>
  <c r="I264" i="1"/>
  <c r="I222" i="1"/>
  <c r="I201" i="1"/>
  <c r="I204" i="1"/>
  <c r="I295" i="1"/>
  <c r="I261" i="1"/>
  <c r="I249" i="1"/>
  <c r="I265" i="1"/>
  <c r="I214" i="1"/>
  <c r="I219" i="1"/>
  <c r="I231" i="1"/>
  <c r="I234" i="1"/>
  <c r="I184" i="1"/>
  <c r="I192" i="1"/>
  <c r="I189" i="1"/>
  <c r="I274" i="1"/>
  <c r="I244" i="1"/>
  <c r="I235" i="1"/>
  <c r="I205" i="1"/>
  <c r="B3" i="1" l="1"/>
  <c r="B2" i="1"/>
  <c r="B5" i="1"/>
  <c r="B6" i="1"/>
  <c r="B4" i="1"/>
  <c r="B250" i="10"/>
  <c r="D246" i="10"/>
  <c r="D247" i="10"/>
  <c r="D248" i="10"/>
  <c r="D245" i="10"/>
  <c r="B7" i="1" l="1"/>
  <c r="D250" i="10"/>
</calcChain>
</file>

<file path=xl/comments1.xml><?xml version="1.0" encoding="utf-8"?>
<comments xmlns="http://schemas.openxmlformats.org/spreadsheetml/2006/main">
  <authors>
    <author>Emelie Källvant</author>
    <author>Microsoft Office-användare</author>
  </authors>
  <commentList>
    <comment ref="D7" authorId="0" shapeId="0">
      <text>
        <r>
          <rPr>
            <sz val="14"/>
            <color indexed="81"/>
            <rFont val="Tahoma"/>
            <family val="2"/>
          </rPr>
          <t xml:space="preserve">Om du inte är skyldig att redovisa moms för projektet ska du svara ”Ja” och redovisa alla utgifter inklusive moms. Du kan få stöd även för momsen eftersom du inte kan dra av den från utgifterna. 
Om du är skyldig att redovisa moms för projektet ska du svara ”Nej” och redovisa alla utgifter exklusive moms. Du kan inte få stöd för momsen eftersom det inte är en utgift för dig.
Om du är osäker på om du är skyldig att redovisa moms för projektet, kontakta Skatteverket. </t>
        </r>
      </text>
    </comment>
    <comment ref="A9" authorId="0" shape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"Exempel ifylld"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C9" authorId="0" shapeId="0">
      <text>
        <r>
          <rPr>
            <sz val="14"/>
            <color indexed="81"/>
            <rFont val="Tahoma"/>
            <family val="2"/>
          </rPr>
          <t>Utgiftsposterna är numrerade för att du enkelt ska kunna hänvisa till dem från aktivitetsrutan eller från andra bilagor till din ansökan.</t>
        </r>
      </text>
    </comment>
    <comment ref="D9" authorId="0" shape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9" authorId="0" shapeId="0">
      <text>
        <r>
          <rPr>
            <sz val="14"/>
            <color indexed="81"/>
            <rFont val="Tahoma"/>
            <family val="2"/>
          </rPr>
          <t>Kan t ex vara styck, meter, timmar.</t>
        </r>
      </text>
    </comment>
    <comment ref="B10" authorId="0" shape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sz val="14"/>
            <color indexed="81"/>
            <rFont val="Tahoma"/>
            <family val="2"/>
          </rPr>
          <t xml:space="preserve">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5" authorId="0" shape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För lokalt ledd utveckling ska du använda en schablon på 15 procent. 
Se fliken Förklaring indirekta kostnader för mer information.</t>
        </r>
      </text>
    </comment>
    <comment ref="B20" authorId="0" shape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3" authorId="0" shape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följande gäller: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32" authorId="0" shape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F36" authorId="0" shapeId="0">
      <text>
        <r>
          <rPr>
            <sz val="14"/>
            <color indexed="81"/>
            <rFont val="Tahoma"/>
            <family val="2"/>
          </rPr>
          <t>Kan t ex vara styck, meter, timmar.</t>
        </r>
      </text>
    </comment>
    <comment ref="F63" authorId="0" shapeId="0">
      <text>
        <r>
          <rPr>
            <sz val="14"/>
            <color indexed="81"/>
            <rFont val="Tahoma"/>
            <family val="2"/>
          </rPr>
          <t>Kan t ex vara styck, meter, timmar.</t>
        </r>
      </text>
    </comment>
    <comment ref="F90" authorId="0" shapeId="0">
      <text>
        <r>
          <rPr>
            <sz val="14"/>
            <color indexed="81"/>
            <rFont val="Tahoma"/>
            <family val="2"/>
          </rPr>
          <t>Kan t ex vara styck, meter, timmar.</t>
        </r>
      </text>
    </comment>
    <comment ref="A118" authorId="1" shapeId="0">
      <text>
        <r>
          <rPr>
            <sz val="12"/>
            <color indexed="81"/>
            <rFont val="Times New Roman (Rubriker)"/>
          </rPr>
          <t>Behöver du lägga till fler aktiviteter kan du ta fram dolda rader. Markera ett blått radpar i radkolumnen längst till vänster. Högerklicka och välj "Ta fram".</t>
        </r>
      </text>
    </comment>
    <comment ref="F119" authorId="0" shapeId="0">
      <text>
        <r>
          <rPr>
            <sz val="14"/>
            <color indexed="81"/>
            <rFont val="Tahoma"/>
            <family val="2"/>
          </rPr>
          <t>Kan t ex vara styck, meter, timmar.</t>
        </r>
      </text>
    </comment>
    <comment ref="A148" authorId="1" shapeId="0">
      <text>
        <r>
          <rPr>
            <sz val="12"/>
            <color indexed="81"/>
            <rFont val="Times New Roman (Rubriker)"/>
          </rPr>
          <t>Behöver du lägga till fler aktiviteter kan du ta fram dolda rader. Markera ett blått radpar i radkolumnen längst till vänster. Högerklicka och välj "Ta fram".</t>
        </r>
      </text>
    </comment>
    <comment ref="F149" authorId="0" shapeId="0">
      <text>
        <r>
          <rPr>
            <sz val="14"/>
            <color indexed="81"/>
            <rFont val="Tahoma"/>
            <family val="2"/>
          </rPr>
          <t>Kan t ex vara styck, meter, timmar.</t>
        </r>
      </text>
    </comment>
    <comment ref="A178" authorId="1" shapeId="0">
      <text>
        <r>
          <rPr>
            <sz val="12"/>
            <color indexed="81"/>
            <rFont val="Times New Roman (Rubriker)"/>
          </rPr>
          <t>Behöver du lägga till fler aktiviteter kan du ta fram dolda rader. Markera ett blått radpar i radkolumnen längst till vänster. Högerklicka och välj "Ta fram".</t>
        </r>
      </text>
    </comment>
    <comment ref="A179" authorId="0" shape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179" authorId="0" shape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179" authorId="0" shapeId="0">
      <text>
        <r>
          <rPr>
            <sz val="14"/>
            <color indexed="81"/>
            <rFont val="Tahoma"/>
            <family val="2"/>
          </rPr>
          <t>Utgiftsposterna är numrerade för att du enkelt ska kunna hänvisa till dem från aktivitetsrutan eller från andra bilagor till din ansökan.</t>
        </r>
      </text>
    </comment>
    <comment ref="D179" authorId="0" shape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179" authorId="0" shapeId="0">
      <text>
        <r>
          <rPr>
            <sz val="14"/>
            <color indexed="81"/>
            <rFont val="Tahoma"/>
            <family val="2"/>
          </rPr>
          <t>Kan t ex vara styck, meter, timmar.</t>
        </r>
      </text>
    </comment>
    <comment ref="B180" authorId="0" shape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85" authorId="0" shape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90" authorId="0" shape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93" authorId="0" shape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02" authorId="0" shape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08" authorId="1" shapeId="0">
      <text>
        <r>
          <rPr>
            <sz val="12"/>
            <color indexed="81"/>
            <rFont val="Times New Roman (Rubriker)"/>
          </rPr>
          <t xml:space="preserve">Behöver du lägga till fler aktiviteter kan du ta fram dolda rader. Markera ett blått radpar i radkolumnen längst till vänster. Högerklicka och välj "Ta fram".
</t>
        </r>
      </text>
    </comment>
    <comment ref="A209" authorId="0" shape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209" authorId="0" shape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209" authorId="0" shapeId="0">
      <text>
        <r>
          <rPr>
            <sz val="14"/>
            <color indexed="81"/>
            <rFont val="Tahoma"/>
            <family val="2"/>
          </rPr>
          <t>Utgiftsposterna är numrerade för att du enkelt ska kunna hänvisa till dem från aktivitetsrutan eller från andra bilagor till din ansökan.</t>
        </r>
      </text>
    </comment>
    <comment ref="D209" authorId="0" shape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209" authorId="0" shapeId="0">
      <text>
        <r>
          <rPr>
            <sz val="14"/>
            <color indexed="81"/>
            <rFont val="Tahoma"/>
            <family val="2"/>
          </rPr>
          <t>Kan t ex vara styck, meter, timmar.</t>
        </r>
      </text>
    </comment>
    <comment ref="B210" authorId="0" shape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215" authorId="0" shape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220" authorId="0" shape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23" authorId="0" shape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32" authorId="0" shape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38" authorId="1" shapeId="0">
      <text>
        <r>
          <rPr>
            <sz val="12"/>
            <color indexed="81"/>
            <rFont val="Times New Roman (Rubriker)"/>
          </rPr>
          <t xml:space="preserve">Behöver du lägga till fler aktiviteter kan du ta fram dolda rader. Markera ett blått radpar i radkolumnen längst till vänster. Högerklicka och välj "Ta fram".
</t>
        </r>
      </text>
    </comment>
    <comment ref="A239" authorId="0" shape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239" authorId="0" shape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239" authorId="0" shapeId="0">
      <text>
        <r>
          <rPr>
            <sz val="14"/>
            <color indexed="81"/>
            <rFont val="Tahoma"/>
            <family val="2"/>
          </rPr>
          <t>Utgiftsposterna är numrerade för att du enkelt ska kunna hänvisa till dem från aktivitetsrutan eller från andra bilagor till din ansökan.</t>
        </r>
      </text>
    </comment>
    <comment ref="D239" authorId="0" shape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239" authorId="0" shapeId="0">
      <text>
        <r>
          <rPr>
            <sz val="14"/>
            <color indexed="81"/>
            <rFont val="Tahoma"/>
            <family val="2"/>
          </rPr>
          <t>Kan t ex vara styck, meter, timmar.</t>
        </r>
      </text>
    </comment>
    <comment ref="B240" authorId="0" shape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245" authorId="0" shape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250" authorId="0" shape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53" authorId="0" shape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62" authorId="0" shape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68" authorId="1" shapeId="0">
      <text>
        <r>
          <rPr>
            <sz val="12"/>
            <color indexed="81"/>
            <rFont val="Times New Roman (Rubriker)"/>
          </rPr>
          <t xml:space="preserve">Behöver du lägga till fler aktiviteter kan du ta fram dolda rader. Markera ett blått radpar i radkolumnen längst till vänster. Högerklicka och välj "Ta fram".
</t>
        </r>
      </text>
    </comment>
    <comment ref="A269" authorId="0" shape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269" authorId="0" shape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269" authorId="0" shapeId="0">
      <text>
        <r>
          <rPr>
            <sz val="14"/>
            <color indexed="81"/>
            <rFont val="Tahoma"/>
            <family val="2"/>
          </rPr>
          <t>Utgiftsposterna är numrerade för att du enkelt ska kunna hänvisa till dem från aktivitetsrutan eller från andra bilagor till din ansökan.</t>
        </r>
      </text>
    </comment>
    <comment ref="D269" authorId="0" shape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269" authorId="0" shapeId="0">
      <text>
        <r>
          <rPr>
            <sz val="14"/>
            <color indexed="81"/>
            <rFont val="Tahoma"/>
            <family val="2"/>
          </rPr>
          <t>Kan t ex vara styck, meter, timmar.</t>
        </r>
      </text>
    </comment>
    <comment ref="B270" authorId="0" shape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275" authorId="0" shape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280" authorId="0" shape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83" authorId="0" shape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92" authorId="0" shape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List>
</comments>
</file>

<file path=xl/comments2.xml><?xml version="1.0" encoding="utf-8"?>
<comments xmlns="http://schemas.openxmlformats.org/spreadsheetml/2006/main">
  <authors>
    <author>Catarina Nordin Thorpe</author>
  </authors>
  <commentList>
    <comment ref="B10" authorId="0" shapeId="0">
      <text>
        <r>
          <rPr>
            <b/>
            <sz val="9"/>
            <color indexed="81"/>
            <rFont val="Tahoma"/>
            <family val="2"/>
          </rPr>
          <t>Ange månadslön exlusive eventuell löneförmån. Ange lönen som en heltidslön även om den anställde arbetar
deltid.</t>
        </r>
        <r>
          <rPr>
            <sz val="9"/>
            <color indexed="81"/>
            <rFont val="Tahoma"/>
            <family val="2"/>
          </rPr>
          <t xml:space="preserve">
</t>
        </r>
      </text>
    </comment>
    <comment ref="B11" authorId="0" shapeId="0">
      <text>
        <r>
          <rPr>
            <b/>
            <sz val="9"/>
            <color indexed="81"/>
            <rFont val="Tahoma"/>
            <family val="2"/>
          </rPr>
          <t>Ibland får personal förmåner i form av till exempel dator, bostad eller bil. Förmånsvärdet ska inte ingå i
månadslönen på rad 1. Om månadslönen till exempel är 25 000 kronor varav förmånsvärdet för en bil är 2 000
kronor ska månadslönen på rad 1 vara 23 000 kronor. På rad 2 anger du då förmånsvärdet 2 000</t>
        </r>
        <r>
          <rPr>
            <sz val="9"/>
            <color indexed="81"/>
            <rFont val="Tahoma"/>
            <family val="2"/>
          </rPr>
          <t xml:space="preserve">
</t>
        </r>
      </text>
    </comment>
    <comment ref="B13" authorId="0" shapeId="0">
      <text>
        <r>
          <rPr>
            <b/>
            <sz val="9"/>
            <color indexed="81"/>
            <rFont val="Tahoma"/>
            <family val="2"/>
          </rPr>
          <t>Ange procentsats för semestertillägg. Tillägget är normalt mellan 0,8 och 1,2 procent.</t>
        </r>
        <r>
          <rPr>
            <sz val="9"/>
            <color indexed="81"/>
            <rFont val="Tahoma"/>
            <family val="2"/>
          </rPr>
          <t xml:space="preserve">
</t>
        </r>
      </text>
    </comment>
    <comment ref="B16" authorId="0" shapeId="0">
      <text>
        <r>
          <rPr>
            <b/>
            <sz val="9"/>
            <color indexed="81"/>
            <rFont val="Tahoma"/>
            <family val="2"/>
          </rPr>
          <t>Arbetstimmar per månad är beräknad med schablonen 1 720 arbetstimmar per år. Det ger månadsarbetstiden
143,33 timmar.</t>
        </r>
        <r>
          <rPr>
            <sz val="9"/>
            <color indexed="81"/>
            <rFont val="Tahoma"/>
            <family val="2"/>
          </rPr>
          <t xml:space="preserve">
</t>
        </r>
      </text>
    </comment>
  </commentList>
</comments>
</file>

<file path=xl/comments3.xml><?xml version="1.0" encoding="utf-8"?>
<comments xmlns="http://schemas.openxmlformats.org/spreadsheetml/2006/main">
  <authors>
    <author>Emelie Källvant</author>
    <author>Sara Spaak</author>
    <author>Microsoft Office-användare</author>
  </authors>
  <commentList>
    <comment ref="D6" authorId="0" shapeId="0">
      <text>
        <r>
          <rPr>
            <sz val="14"/>
            <color indexed="81"/>
            <rFont val="Tahoma"/>
            <family val="2"/>
          </rPr>
          <t xml:space="preserve">Om du inte är skyldig att redovisa moms för projektet ska du svara ”Ja” och redovisa alla utgifter inklusive moms. Du kan få stöd även för momsen eftersom du inte kan dra av den från utgifterna. 
Om du är skyldig att redovisa moms för projektet ska du svara ”Nej” och redovisa alla utgifter exklusive moms. Du kan inte få stöd för momsen eftersom det inte är en utgift för dig.
Om du är osäker på om du är skyldig att redovisa moms för projektet, kontakta Skatteverket. </t>
        </r>
      </text>
    </comment>
    <comment ref="A8" authorId="1" shape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C8" authorId="0" shapeId="0">
      <text>
        <r>
          <rPr>
            <sz val="14"/>
            <color indexed="81"/>
            <rFont val="Tahoma"/>
            <family val="2"/>
          </rPr>
          <t>Utgiftsposterna är numrerade för att du enkelt ska kunna hänvisa till dem från aktivitetsrutan eller från andra bilagor till din ansökan.</t>
        </r>
      </text>
    </comment>
    <comment ref="D8" authorId="0" shape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8" authorId="0" shapeId="0">
      <text>
        <r>
          <rPr>
            <sz val="14"/>
            <color indexed="81"/>
            <rFont val="Tahoma"/>
            <family val="2"/>
          </rPr>
          <t>Kan t ex vara styck, meter, timmar.</t>
        </r>
      </text>
    </comment>
    <comment ref="B9" authorId="0" shapeId="0">
      <text>
        <r>
          <rPr>
            <sz val="14"/>
            <color indexed="81"/>
            <rFont val="Tahoma"/>
            <family val="2"/>
          </rPr>
          <t>Utgifter för personal avser personer som är anställda av dig som stödmottagare. Du ska redovisa utgifterna antingen som timlön eller som månadslön.
Anställda med timlön
Ange hur många timmar som de anställda ska arbeta i projektet. Använd blanketten ”Beräkning av timlön FPMB 12:9” för att räkna ut din kostnad per timme. Blanketten hittar du på Jordbruksverkets webbplats.
Anställda med månadslön
Ange i vilken omfattning (%) de anställda ska arbeta i projektet. Utgå från den anställdes månadslön (före skatt) och beräkna lönekostnadspåslaget som 42,68 procent av denna. Lönekostnadspåslaget avser sociala avgifter, tjänstepension och pensionspåslag.
Detta är inte Utgifter för personal
Köpta tjänster från konsult
Redovisa inköpt tid på utgiftstypen Övriga utgifter. Redovisa inköpt tid som har en koppling till investeringar på utgiftstypen Investeringar.
Eget arbete
Om du har enskild firma eller driver handelsbolag eller kommanditbolag ska du redovisa din egen arbetstid som eget arbete på utgiftstypen Övriga utgifter.</t>
        </r>
      </text>
    </comment>
    <comment ref="B14" authorId="0" shape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För lokalt ledd utveckling ska du använda en schablon på 15 procent. 
Se fliken Förklaring indirekta kostnader för mer information.</t>
        </r>
      </text>
    </comment>
    <comment ref="B19" authorId="0" shapeId="0">
      <text>
        <r>
          <rPr>
            <sz val="14"/>
            <color indexed="81"/>
            <rFont val="Tahoma"/>
            <family val="2"/>
          </rPr>
          <t>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Detta är inte Investeringar
Tillgångar med lågt värde och kort livslängd
Materiella och immateriella tillgångar med kortare livslängd än tre år eller som har lägre värde än 22 000 kronor ska du redovisa på utgiftstypen Övriga utgifter.</t>
        </r>
      </text>
    </comment>
    <comment ref="B22" authorId="0" shape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Vissa investeringar är Övriga utgifter 
Ange utgifter för investeringar på utgiftstypen Övriga utgifter om följande gäller:
• Du behöver inte investeringen för att fortsätta driva verksamheten efter att du ansökt om slututbetalning.
Ibland används enhetskostnader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Eget arbete
Eget arbete ersätts med enhetskostnad på 220 kronor per timme. Kontrollera att du har rätt att ta upp utgifter för eget arbete i det stöd du söker och redovisa det i så fall på utgiftstypen Övriga utgifter. 
Mat och dryck
Utgifter för lunch eller middag ersätts med en enhetskostnad på 90 kronor (exklusive moms) per person. 
Undantag från denna begränsning kan gälla i följande fall:
• i samband med konferenser
• när mat har en central roll i projekt. 
Fika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Resor med egen bil
Utgifter för resor med egen bil ersätts med en enhetskostnad på 30 kronor per mil. 
</t>
        </r>
      </text>
    </comment>
    <comment ref="B31" authorId="0" shape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Arbetstid
Beräkna och redovisa arbetstid som offentlig resurs på samma sätt som Utgifter för personal.
Lokaler, utrustning och material
Bifoga ett värderingsintyg eller motsvarande som kan verifiera att utgiften är rimlig. </t>
        </r>
      </text>
    </comment>
    <comment ref="A171" authorId="2" shapeId="0">
      <text>
        <r>
          <rPr>
            <sz val="12"/>
            <color indexed="81"/>
            <rFont val="Times New Roman (Rubriker)"/>
          </rPr>
          <t>Behöver du lägga till fler aktiviteter kan du ta fram dolda rader. Markera ett blått radpar i radkolumnen längst till vänster. Högerklicka och välj "Ta fram".</t>
        </r>
      </text>
    </comment>
    <comment ref="A172" authorId="1" shape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172" authorId="0" shape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172" authorId="0" shapeId="0">
      <text>
        <r>
          <rPr>
            <sz val="14"/>
            <color indexed="81"/>
            <rFont val="Tahoma"/>
            <family val="2"/>
          </rPr>
          <t>Utgiftsposterna är numrerade för att du enkelt ska kunna hänvisa till dem från aktivitetsrutan eller från andra bilagor till din ansökan.</t>
        </r>
      </text>
    </comment>
    <comment ref="D172" authorId="0" shape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172" authorId="0" shapeId="0">
      <text>
        <r>
          <rPr>
            <sz val="14"/>
            <color indexed="81"/>
            <rFont val="Tahoma"/>
            <family val="2"/>
          </rPr>
          <t>Kan t ex vara styck, meter, timmar.</t>
        </r>
      </text>
    </comment>
    <comment ref="B173" authorId="0" shape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178" authorId="0" shape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183" authorId="0" shape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186" authorId="0" shape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195" authorId="0" shape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01" authorId="2" shapeId="0">
      <text>
        <r>
          <rPr>
            <sz val="12"/>
            <color indexed="81"/>
            <rFont val="Times New Roman (Rubriker)"/>
          </rPr>
          <t xml:space="preserve">Behöver du lägga till fler aktiviteter kan du ta fram dolda rader. Markera ett blått radpar i radkolumnen längst till vänster. Högerklicka och välj "Ta fram".
</t>
        </r>
      </text>
    </comment>
    <comment ref="A202" authorId="1" shapeId="0">
      <text>
        <r>
          <rPr>
            <sz val="14"/>
            <color indexed="81"/>
            <rFont val="Tahoma"/>
            <family val="2"/>
          </rPr>
          <t>Dina aktiviteter är de större delarna av projektet som behövs för att projektet ska nå sitt syfte och mål. Exempel på rubriker för möjliga aktiviteter är projektadministration, utbildning, byggande av maskiner, analyser och rapportskrivning. Beskriv varje aktivitets syfte och innehåll och deras start- och slutdatum i denna kolumnen (A).
Se flik Bilaga 3 för exempel på hur du beskriver och specificerar aktiviteter.
Om du behöver mer utrymme att förklara din aktivitet kan du göra det i en bilaga till ansökan.
Behöver du lägga till fler aktiviteter kan du ta fram dolda rader (blåmarkerade nederst på denna sidan). Markera ett blått radpar i radkolumnen längst till vänster. Högerklicka och välj "Ta fram".</t>
        </r>
      </text>
    </comment>
    <comment ref="B202" authorId="0" shapeId="0">
      <text>
        <r>
          <rPr>
            <b/>
            <sz val="14"/>
            <color indexed="81"/>
            <rFont val="Tahoma"/>
            <family val="2"/>
          </rPr>
          <t>Detta gäller för samarbetspartner i projektstöd (förutom lokalt ledd utveckling)</t>
        </r>
        <r>
          <rPr>
            <sz val="14"/>
            <color indexed="81"/>
            <rFont val="Tahoma"/>
            <family val="2"/>
          </rPr>
          <t xml:space="preserve">
Om det gäller samarbeten inom landsbygdsprogrammet eller havs- och fiskeriprogrammet, förutom lokalt ledd utveckling, ska samarbetspartners utgifter redovisas på samma sätt som utgifter för sökanden. Det innebär att samarbetspartnernas utgifter för personal, indirekta kostnader och övriga utgifter ska tas upp under respektive utgiftstyp i budgetmallen.
Samarbetsparterna ska vidarefakturera sina utgifter till dig som stödmottagare och skicka med kopior av de bakomliggande fakturorna tillsammans med betalningsbevis. Vid ansökan om utbetalning redovisar du även partnernas utgifter.</t>
        </r>
      </text>
    </comment>
    <comment ref="C202" authorId="0" shapeId="0">
      <text>
        <r>
          <rPr>
            <sz val="14"/>
            <color indexed="81"/>
            <rFont val="Tahoma"/>
            <family val="2"/>
          </rPr>
          <t>Utgiftsposterna är numrerade för att du enkelt ska kunna hänvisa till dem från aktivitetsrutan eller från andra bilagor till din ansökan.</t>
        </r>
      </text>
    </comment>
    <comment ref="D202" authorId="0" shapeId="0">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Du kan behöva bifoga underlag i form av offerter eller prisuppgifter som styrker utgiftsposterna.
Mer information om utgiftstyperna och hur du specificerar posterna finns nedan under rubriken Så här redovisar du olika utgifter. Se bilaga 3 för exempel på hur du beskriver och specificerar utgiftsposter. </t>
        </r>
      </text>
    </comment>
    <comment ref="F202" authorId="0" shapeId="0">
      <text>
        <r>
          <rPr>
            <sz val="14"/>
            <color indexed="81"/>
            <rFont val="Tahoma"/>
            <family val="2"/>
          </rPr>
          <t>Kan t ex vara styck, meter, timmar.</t>
        </r>
      </text>
    </comment>
    <comment ref="B203" authorId="0" shapeId="0">
      <text>
        <r>
          <rPr>
            <sz val="14"/>
            <color indexed="81"/>
            <rFont val="Tahoma"/>
            <family val="2"/>
          </rPr>
          <t xml:space="preserve">Utgifter för personal avser personer som är anställda av dig som stödmottagare. Du ska redovisa utgifterna antingen som timlön eller som månadslön.
</t>
        </r>
        <r>
          <rPr>
            <b/>
            <sz val="14"/>
            <color indexed="81"/>
            <rFont val="Tahoma"/>
            <family val="2"/>
          </rPr>
          <t>Anställda med timlön</t>
        </r>
        <r>
          <rPr>
            <sz val="14"/>
            <color indexed="81"/>
            <rFont val="Tahoma"/>
            <family val="2"/>
          </rPr>
          <t xml:space="preserve">
Ange hur många timmar som de anställda ska arbeta i projektet. Använd blanketten ”Beräkning av timlön FPMB 12:9” för att räkna ut din kostnad per timme. Blanketten hittar du på Jordbruksverkets webbplats.
</t>
        </r>
        <r>
          <rPr>
            <b/>
            <sz val="14"/>
            <color indexed="81"/>
            <rFont val="Tahoma"/>
            <family val="2"/>
          </rPr>
          <t>Anställda med månadslön</t>
        </r>
        <r>
          <rPr>
            <sz val="14"/>
            <color indexed="81"/>
            <rFont val="Tahoma"/>
            <family val="2"/>
          </rPr>
          <t xml:space="preserve">
Ange i vilken omfattning (%) de anställda ska arbeta i projektet. Utgå från den anställdes månadslön (före skatt) och beräkna lönekostnadspåslaget som 42,68 procent av denna. Lönekostnadspåslaget avser sociala avgifter, tjänstepension och pensionspåslag.
</t>
        </r>
        <r>
          <rPr>
            <b/>
            <sz val="14"/>
            <color indexed="81"/>
            <rFont val="Tahoma"/>
            <family val="2"/>
          </rPr>
          <t>Personal hos samarbetspartner i samarbetsprojekt förutom lokalt ledd utveckling</t>
        </r>
        <r>
          <rPr>
            <sz val="14"/>
            <color indexed="81"/>
            <rFont val="Tahoma"/>
            <family val="2"/>
          </rPr>
          <t xml:space="preserve">
Redovisa utgifter för personal hos samarbetspartner på samma sätt som du redovisar utgifterna för din egen personal. Använd alltså utgiftstypen Utgifter för personal, inte utgiftstypen Övriga utgifter.
</t>
        </r>
        <r>
          <rPr>
            <b/>
            <sz val="14"/>
            <color indexed="81"/>
            <rFont val="Tahoma"/>
            <family val="2"/>
          </rPr>
          <t>Detta är inte Utgifter för personal</t>
        </r>
        <r>
          <rPr>
            <sz val="14"/>
            <color indexed="81"/>
            <rFont val="Tahoma"/>
            <family val="2"/>
          </rPr>
          <t xml:space="preserve">
</t>
        </r>
        <r>
          <rPr>
            <u/>
            <sz val="14"/>
            <color indexed="81"/>
            <rFont val="Tahoma"/>
            <family val="2"/>
          </rPr>
          <t>Köpta tjänster från konsult</t>
        </r>
        <r>
          <rPr>
            <sz val="14"/>
            <color indexed="81"/>
            <rFont val="Tahoma"/>
            <family val="2"/>
          </rPr>
          <t xml:space="preserve">
Redovisa inköpt tid på utgiftstypen Övriga utgifter. Redovisa inköpt tid som har en koppling till investeringar på utgiftstypen Investeringar.
</t>
        </r>
        <r>
          <rPr>
            <u/>
            <sz val="14"/>
            <color indexed="81"/>
            <rFont val="Tahoma"/>
            <family val="2"/>
          </rPr>
          <t>Eget arbete</t>
        </r>
        <r>
          <rPr>
            <sz val="14"/>
            <color indexed="81"/>
            <rFont val="Tahoma"/>
            <family val="2"/>
          </rPr>
          <t xml:space="preserve">
Om du har enskild firma eller driver handelsbolag eller kommanditbolag ska du redovisa din egen arbetstid som eget arbete på utgiftstypen Övriga utgifter.</t>
        </r>
      </text>
    </comment>
    <comment ref="B208" authorId="0" shapeId="0">
      <text>
        <r>
          <rPr>
            <sz val="14"/>
            <color indexed="81"/>
            <rFont val="Tahoma"/>
            <family val="2"/>
          </rPr>
          <t>Indirekta kostnader är administrativa utgifter för projektets personal som är nödvändiga för projektets genomförande, men som du inte kan koppla till en specifik aktivitet i projektet. Du får ta upp indirekta kostnader när du tar upp utgifter för personal i projektet. 
Beroende på vilket stöd du söker, ska du beräkna indirekta kostnader på olika sätt. För lokalt ledd utveckling och lantrasföreningar ska du använda en schablon på 15 procent. För övriga stöd ska du använda faktiska indirekta kostnader beräknade utifrån Jordbruksverket regelverk.
Se bilaga 1 och 2 för information om hur du beräknar indirekta kostnader.</t>
        </r>
      </text>
    </comment>
    <comment ref="B213" authorId="0" shapeId="0">
      <text>
        <r>
          <rPr>
            <sz val="14"/>
            <color indexed="81"/>
            <rFont val="Tahoma"/>
            <family val="2"/>
          </rPr>
          <t xml:space="preserve">Investeringar är fysiska eller immateriella tillgångar som har ett värde över 22 000 kronor.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22 000 kronor ska du redovisa på utgiftstypen Övriga utgifter.</t>
        </r>
        <r>
          <rPr>
            <sz val="16"/>
            <color indexed="81"/>
            <rFont val="Tahoma"/>
            <family val="2"/>
          </rPr>
          <t xml:space="preserve"> </t>
        </r>
      </text>
    </comment>
    <comment ref="B216" authorId="0" shapeId="0">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b/>
            <sz val="14"/>
            <color indexed="81"/>
            <rFont val="Tahoma"/>
            <family val="2"/>
          </rPr>
          <t>Ibland används enhetskostnader</t>
        </r>
        <r>
          <rPr>
            <sz val="14"/>
            <color indexed="81"/>
            <rFont val="Tahoma"/>
            <family val="2"/>
          </rPr>
          <t xml:space="preserve">
Vissa typer av övriga utgifter ska redovisas som enhetskostnader – ett belopp som är bestämt i förväg för en viss typ av utgift. Beloppet är detsamma för alla stödmottagare inom en stödtyp. När du tar upp en enhetskostnad behöver du fortfarande specificera och motivera omfattningen. Följande utgifter förekommer i många projekt och kan redovisas som enhetskostnader:
</t>
        </r>
        <r>
          <rPr>
            <u/>
            <sz val="14"/>
            <color indexed="81"/>
            <rFont val="Tahoma"/>
            <family val="2"/>
          </rPr>
          <t>Eget arbete</t>
        </r>
        <r>
          <rPr>
            <sz val="14"/>
            <color indexed="81"/>
            <rFont val="Tahoma"/>
            <family val="2"/>
          </rPr>
          <t xml:space="preserve">
Eget arbete ersätts med enhetskostnad på 220 kronor per timme. Kontrollera att du har rätt att ta upp utgifter för eget arbete i det stöd du söker och redovisa det i så fall på utgiftstypen Övriga utgifter. 
</t>
        </r>
        <r>
          <rPr>
            <u/>
            <sz val="14"/>
            <color indexed="81"/>
            <rFont val="Tahoma"/>
            <family val="2"/>
          </rPr>
          <t>Mat och dryck</t>
        </r>
        <r>
          <rPr>
            <sz val="14"/>
            <color indexed="81"/>
            <rFont val="Tahoma"/>
            <family val="2"/>
          </rPr>
          <t xml:space="preserve">
Utgifter för lunch eller middag ersätts med en enhetskostnad på 90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30 kronor per mil. </t>
        </r>
      </text>
    </comment>
    <comment ref="B225" authorId="0" shapeId="0">
      <text>
        <r>
          <rPr>
            <sz val="14"/>
            <color indexed="81"/>
            <rFont val="Tahoma"/>
            <family val="2"/>
          </rPr>
          <t xml:space="preserve">Offentliga resurser är sådant som betalas av utomstående offentliga organisationer (inte dig som sökande), till exempel myndigheter, kommuner, landsting, självstyrelseorgan och kommunala samverkansorgan. Exempel på offentliga resurser är arbetstid, lokaler, utrustning och material. Du kan ta upp offentliga resurser inom havs- och fiskeriprogrammet och inom samtliga program inom lokalt ledd utveckling.
En resurs ska redovisas både som en utgift och som en finansiering. Samma belopp som har redovisats i budgeten ska därför redovisas i e-tjänsten under fliken Finansiering. 
</t>
        </r>
        <r>
          <rPr>
            <u/>
            <sz val="14"/>
            <color indexed="81"/>
            <rFont val="Tahoma"/>
            <family val="2"/>
          </rPr>
          <t>Arbetstid</t>
        </r>
        <r>
          <rPr>
            <sz val="14"/>
            <color indexed="81"/>
            <rFont val="Tahoma"/>
            <family val="2"/>
          </rPr>
          <t xml:space="preserve">
Beräkna och redovisa arbetstid som offentlig resurs på samma sätt som Utgifter för personal.
</t>
        </r>
        <r>
          <rPr>
            <u/>
            <sz val="14"/>
            <color indexed="81"/>
            <rFont val="Tahoma"/>
            <family val="2"/>
          </rPr>
          <t>Lokaler, utrustning och material</t>
        </r>
        <r>
          <rPr>
            <sz val="14"/>
            <color indexed="81"/>
            <rFont val="Tahoma"/>
            <family val="2"/>
          </rPr>
          <t xml:space="preserve">
Bifoga ett värderingsintyg eller motsvarande som kan verifiera att utgiften är rimlig. </t>
        </r>
      </text>
    </comment>
    <comment ref="A234" authorId="0" shapeId="0">
      <text>
        <r>
          <rPr>
            <sz val="14"/>
            <color indexed="81"/>
            <rFont val="Tahoma"/>
            <family val="2"/>
          </rPr>
          <t>Om du räknar med att få intäkter och ditt projekt avser kompetensutveckling eller rådgivning inom landsbygdsprogrammet ska du redovisa dem i tabellen.
Redovisa de intäkter som är resultat av projektets aktiviteter, exempelvis deltagaravgifter eller försäljning av informationsmaterial.
Om ditt projekt avser något annat än  kompetensutveckling och rådgivning ska eventuella intäkter istället fyllas i som egen privat finansiering i e-tjänsten under fliken Finansiering.</t>
        </r>
      </text>
    </comment>
    <comment ref="A244" authorId="0" shapeId="0">
      <text>
        <r>
          <rPr>
            <sz val="14"/>
            <color indexed="81"/>
            <rFont val="Tahoma"/>
            <family val="2"/>
          </rPr>
          <t xml:space="preserve">I tabellen visas totalsummorna för respektive utgiftstyp. I den högra spalten visas summan för respektive utgiftstyp justerad efter avdrag av intäkter.
Logga in i e-tjänsten och gå till fliken Utgifter. Fyll i summorna för varje utgiftstyp från kolumnen Efter avdrag av intäkter.
</t>
        </r>
      </text>
    </comment>
  </commentList>
</comments>
</file>

<file path=xl/sharedStrings.xml><?xml version="1.0" encoding="utf-8"?>
<sst xmlns="http://schemas.openxmlformats.org/spreadsheetml/2006/main" count="498" uniqueCount="133">
  <si>
    <t>Antal</t>
  </si>
  <si>
    <t>Summa</t>
  </si>
  <si>
    <t>Ja</t>
  </si>
  <si>
    <t>Nej</t>
  </si>
  <si>
    <t>Projektnamn:</t>
  </si>
  <si>
    <t>Organisationsnummer:</t>
  </si>
  <si>
    <t>Ingår moms i utgifterna?</t>
  </si>
  <si>
    <t>Övriga utgifter</t>
  </si>
  <si>
    <t>Beskrivning</t>
  </si>
  <si>
    <t>Utgift/enhet</t>
  </si>
  <si>
    <t>Total summa utgifter:</t>
  </si>
  <si>
    <t>Offentliga resurser</t>
  </si>
  <si>
    <t>Totala utgifter</t>
  </si>
  <si>
    <t>Belopp</t>
  </si>
  <si>
    <t>Justering efter avdrag av intäkter</t>
  </si>
  <si>
    <t>Totalt intäkter</t>
  </si>
  <si>
    <t>Utgifter för personal</t>
  </si>
  <si>
    <t>Utgiftstyp</t>
  </si>
  <si>
    <t>Investeringar</t>
  </si>
  <si>
    <t>Indirekta kostnader</t>
  </si>
  <si>
    <t>Delsummor utgiftstyp</t>
  </si>
  <si>
    <t>Total summa aktivitet:</t>
  </si>
  <si>
    <t xml:space="preserve">
</t>
  </si>
  <si>
    <t>Intäkter 
Kompetensutveckling och rådgivning inom landsbygdsprogrammet</t>
  </si>
  <si>
    <t>Läs detta först!</t>
  </si>
  <si>
    <t>Så här fyller du i budgetmallen:</t>
  </si>
  <si>
    <r>
      <rPr>
        <b/>
        <sz val="22"/>
        <color theme="1"/>
        <rFont val="Arial"/>
        <family val="2"/>
      </rPr>
      <t xml:space="preserve">Instruktion: </t>
    </r>
    <r>
      <rPr>
        <sz val="22"/>
        <color theme="1"/>
        <rFont val="Arial"/>
        <family val="2"/>
      </rPr>
      <t>Budgetmall - projektstöd</t>
    </r>
  </si>
  <si>
    <t xml:space="preserve">Startdatum (år, månad): </t>
  </si>
  <si>
    <t xml:space="preserve">Slutdatum (år, månad): </t>
  </si>
  <si>
    <t>Excel-tips</t>
  </si>
  <si>
    <t>Om du har fler utgiftsposter än det finns rader i mallen kan du infoga fler genom att markera radnumret för en rad med det format du vill ha, högerklicka och välja Infoga.</t>
  </si>
  <si>
    <t>Lägga till fler rader i budgeten, t ex för utgiftsposter</t>
  </si>
  <si>
    <t>Staket #####</t>
  </si>
  <si>
    <t>Flytta inskrivna belopp</t>
  </si>
  <si>
    <t>Var finns mer information?</t>
  </si>
  <si>
    <r>
      <t xml:space="preserve">Bilaga 2: </t>
    </r>
    <r>
      <rPr>
        <sz val="18"/>
        <color theme="1"/>
        <rFont val="Arial"/>
        <family val="2"/>
      </rPr>
      <t>Exempel på beräkning av indirekta kostnader</t>
    </r>
  </si>
  <si>
    <t>Enhet</t>
  </si>
  <si>
    <t>Beskrivning av utgiftsposter</t>
  </si>
  <si>
    <t>Aktivitet 1</t>
  </si>
  <si>
    <t>Aktivitet 2</t>
  </si>
  <si>
    <t>Aktivitet 3</t>
  </si>
  <si>
    <t>Aktivitet 4</t>
  </si>
  <si>
    <t>Aktivitet 5</t>
  </si>
  <si>
    <t>Aktivitet 6</t>
  </si>
  <si>
    <t>Nummer</t>
  </si>
  <si>
    <t>Aktivitet 7</t>
  </si>
  <si>
    <t>Aktivitet 8</t>
  </si>
  <si>
    <t>Så här beräknar och redovisar du indirekta kostnader:</t>
  </si>
  <si>
    <t>Lägga till hela aktiviter i budgeten</t>
  </si>
  <si>
    <t>Behöver du lägga till fler aktiviteter kan du ta fram dolda rader (blåmarkerade nederst på Arbetsblad-sidan). Markera ett blått radpar i radkolumnen längst till vänster. Högerklicka och välj "Ta fram".</t>
  </si>
  <si>
    <t xml:space="preserve">Här finns fler dolda aktiviteter </t>
  </si>
  <si>
    <t>Så här sparar du din ifyllda budget som PDF:</t>
  </si>
  <si>
    <r>
      <t xml:space="preserve">Markera fliken </t>
    </r>
    <r>
      <rPr>
        <b/>
        <sz val="12"/>
        <color theme="1"/>
        <rFont val="Times New Roman"/>
        <family val="1"/>
        <scheme val="major"/>
      </rPr>
      <t>Arbetsblad.</t>
    </r>
    <r>
      <rPr>
        <sz val="12"/>
        <color theme="1"/>
        <rFont val="Times New Roman"/>
        <family val="1"/>
        <scheme val="major"/>
      </rPr>
      <t xml:space="preserve"> Välj </t>
    </r>
    <r>
      <rPr>
        <b/>
        <sz val="12"/>
        <color theme="1"/>
        <rFont val="Times New Roman"/>
        <family val="1"/>
        <scheme val="major"/>
      </rPr>
      <t>Spara som</t>
    </r>
    <r>
      <rPr>
        <sz val="12"/>
        <color theme="1"/>
        <rFont val="Times New Roman"/>
        <family val="1"/>
        <scheme val="major"/>
      </rPr>
      <t xml:space="preserve"> under </t>
    </r>
    <r>
      <rPr>
        <b/>
        <sz val="12"/>
        <color theme="1"/>
        <rFont val="Times New Roman"/>
        <family val="1"/>
        <scheme val="major"/>
      </rPr>
      <t>Arkiv,</t>
    </r>
    <r>
      <rPr>
        <sz val="12"/>
        <color theme="1"/>
        <rFont val="Times New Roman"/>
        <family val="1"/>
        <scheme val="major"/>
      </rPr>
      <t xml:space="preserve"> Välj sedan </t>
    </r>
    <r>
      <rPr>
        <b/>
        <sz val="12"/>
        <color theme="1"/>
        <rFont val="Times New Roman"/>
        <family val="1"/>
        <scheme val="major"/>
      </rPr>
      <t>PDF</t>
    </r>
    <r>
      <rPr>
        <sz val="12"/>
        <color theme="1"/>
        <rFont val="Times New Roman"/>
        <family val="1"/>
        <scheme val="major"/>
      </rPr>
      <t xml:space="preserve"> som </t>
    </r>
    <r>
      <rPr>
        <b/>
        <sz val="12"/>
        <color theme="1"/>
        <rFont val="Times New Roman"/>
        <family val="1"/>
        <scheme val="major"/>
      </rPr>
      <t>Filformat</t>
    </r>
    <r>
      <rPr>
        <sz val="12"/>
        <color theme="1"/>
        <rFont val="Times New Roman"/>
        <family val="1"/>
        <scheme val="major"/>
      </rPr>
      <t xml:space="preserve"> och klicka på </t>
    </r>
    <r>
      <rPr>
        <b/>
        <sz val="12"/>
        <color theme="1"/>
        <rFont val="Times New Roman"/>
        <family val="1"/>
        <scheme val="major"/>
      </rPr>
      <t>Spara.</t>
    </r>
  </si>
  <si>
    <r>
      <t xml:space="preserve">Du gör din budget på fliken Arbetsblad. Koppla din budget till projektets aktiviteter tillsammans med start- och slutdatum. Mallen räknar själv samman dina utgifter, därför är det viktigt att du fyller i mallen digitalt. Budgetmallen är skyddad med lösenord eftersom funktionerna i budgetmallen annars kan störas. Sätt dina budgetsiffror i ofärgade celler (rutor). Dessa är inte låsta. Du behöver alltså inte låsa upp mallen. Låsta celler har oftast grå färg.
</t>
    </r>
    <r>
      <rPr>
        <b/>
        <sz val="12"/>
        <color theme="1"/>
        <rFont val="Times New Roman"/>
        <family val="1"/>
      </rPr>
      <t>Specifika instruktioner till olika poster i budgetmallen finns i vissa celler på Arbetsbladet.</t>
    </r>
    <r>
      <rPr>
        <sz val="12"/>
        <color theme="1"/>
        <rFont val="Times New Roman"/>
        <family val="1"/>
      </rPr>
      <t xml:space="preserve"> De är markerade med en liten röd triangel uppe i högra hörnet. De innehåller kommentarer med information. Kommentarerna kan vara synliga eller dolda. Om de är dolda visas de bara när muspekaren pekar på den aktuella cellen. Kommentarer syns inte vid vanlig utskrift. Det finns dock möjlighet att skriva ut dem.</t>
    </r>
  </si>
  <si>
    <t>Blir det "staket" (#####) i cellerna kan det bero på att tecknen inte får plats. Skriv alla beloppen i tusental kronor så är risken liten att siffrorna inte får plats. En annan orsak till att det blir staket eller "VÄRDEFEL" eller "REFERENS?" kan vara att du har flyttat celler från en plats till en annan. Använd i stället Kopiera / Klistra in special / Klistra in värden för att flytta siffror mellan celler så som beskrivs nedan.</t>
  </si>
  <si>
    <t xml:space="preserve">Använd Kopiera och Klistra in när du ska flytta inskrivna belopp, om du inte vill radera och skriva in på nytt. För att undvika att störa kantlinjerna är det allra bäst att välja Kopiera, sedan Klistra in, därefter Klistra in Värden. Om du drar hela cellen till en ny plats ändrar du plats för beloppet men antagligen också cellens plats som sköter beräkningarna i mallen. Detsamma händer om du Klipper ut och Klistrar in. Får du stakettecken, #####, eller annat konstigt i en cell så kan det bero på att celler har flyttats. </t>
  </si>
  <si>
    <t>Projektstöd - Exempelbudget</t>
  </si>
  <si>
    <t>XXXXXX-XXXX</t>
  </si>
  <si>
    <t>X</t>
  </si>
  <si>
    <r>
      <rPr>
        <b/>
        <sz val="12"/>
        <color theme="1"/>
        <rFont val="Times New Roman"/>
        <family val="1"/>
        <scheme val="major"/>
      </rPr>
      <t>Projektledning</t>
    </r>
    <r>
      <rPr>
        <u/>
        <sz val="12"/>
        <color theme="1"/>
        <rFont val="Times New Roman"/>
        <family val="1"/>
        <scheme val="major"/>
      </rPr>
      <t xml:space="preserve">
Utgifter för personal</t>
    </r>
    <r>
      <rPr>
        <sz val="12"/>
        <color theme="1"/>
        <rFont val="Times New Roman"/>
        <family val="1"/>
        <scheme val="major"/>
      </rPr>
      <t xml:space="preserve">
Vi räknar med att anställa en projektledare på 100 % under 5 månader, med en månadslön på 30 000 kr. 30 000 kr *42,68% * 5 mån =214 020 kr. Projektledaren ska arbeta med att samordna arbetet i projektet samt med marknadsföring.
</t>
    </r>
    <r>
      <rPr>
        <u/>
        <sz val="12"/>
        <color theme="1"/>
        <rFont val="Times New Roman"/>
        <family val="1"/>
        <scheme val="major"/>
      </rPr>
      <t xml:space="preserve">
Övrig utgift</t>
    </r>
    <r>
      <rPr>
        <sz val="12"/>
        <color theme="1"/>
        <rFont val="Times New Roman"/>
        <family val="1"/>
        <scheme val="major"/>
      </rPr>
      <t xml:space="preserve">
Utöver projektledaren behöver vi köpa in en ekonomitjänst som ska arbeta med projektets ekonomi.
Projektledaren kommer närvara vid alla utbildningar och åker till dessa med egen bil. Vi uppskattar att projektledaren i genomsnitt reser 75 mil tur och retur till varje utbildning.</t>
    </r>
    <r>
      <rPr>
        <sz val="11"/>
        <color theme="1"/>
        <rFont val="Times New Roman"/>
        <family val="1"/>
        <scheme val="major"/>
      </rPr>
      <t xml:space="preserve">
</t>
    </r>
  </si>
  <si>
    <r>
      <rPr>
        <b/>
        <sz val="12"/>
        <color theme="1"/>
        <rFont val="Times New Roman"/>
        <family val="1"/>
        <scheme val="major"/>
      </rPr>
      <t>Utbildningar</t>
    </r>
    <r>
      <rPr>
        <sz val="12"/>
        <color theme="1"/>
        <rFont val="Times New Roman"/>
        <family val="1"/>
        <scheme val="major"/>
      </rPr>
      <t xml:space="preserve">
I aktiviteten ska vi genomföra 20 utbildningar på ämnet djurvälfärd (fyra olika utbildningar inom ämnena nöt, får, häst och gris). Vid varje utbildning uppskattar vi att 15 personer kommer delta och vi ska genomföra utbildningarna på 5 olika platser i landet. 
Vi tar in föreläsare vid varje tillfälle och uppskattar att tidsåtgången är 8 timmar för att genomföra utbildningen och 16 timmar för planering. Det innebär 24 timmars arbete per utbildning * 20 utbildningar = 480 timmar.
Lokaler för 15 personer under en dag blir genomsnittligt 2000 kr/tillfälle. Se bifogade offerter från X och Y.
Enhetskostnad för mat och fika. Alla deltagare får mat och en fika per utbildning.
Resor för föreläsare vid utbildningarna. Vi kan inte ange exakt eftersom det är olika föreläsare och tillfällena genomförs på olika platser. Men vi uppskattar att föreläsarna kommer resa med tåg eller flyg och resorna kommer vara inom Sverige.
</t>
    </r>
  </si>
  <si>
    <r>
      <rPr>
        <u/>
        <sz val="12"/>
        <color theme="1"/>
        <rFont val="Times New Roman"/>
        <family val="1"/>
        <scheme val="major"/>
      </rPr>
      <t>Investering</t>
    </r>
    <r>
      <rPr>
        <sz val="12"/>
        <color theme="1"/>
        <rFont val="Times New Roman"/>
        <family val="1"/>
        <scheme val="major"/>
      </rPr>
      <t xml:space="preserve">
Röjning av sly längs med vandringsleden köps in. Vandringsleden är x km lång och röjning behöver ske längs med hela leden. Vi uppskattar att tidsåtgången är två veckors arbete.
Vi ska också bygga ett vindskydd och en grillplats längs med leden. Investeringen avser endast materialet. Se bifogad specifikation för vilket material som ingår. 
</t>
    </r>
    <r>
      <rPr>
        <u/>
        <sz val="12"/>
        <color theme="1"/>
        <rFont val="Times New Roman"/>
        <family val="1"/>
        <scheme val="major"/>
      </rPr>
      <t>Övrig utgift</t>
    </r>
    <r>
      <rPr>
        <sz val="12"/>
        <color theme="1"/>
        <rFont val="Times New Roman"/>
        <family val="1"/>
        <scheme val="major"/>
      </rPr>
      <t xml:space="preserve">
Vi vill skapa en webbplats som en kanal för att sprida information om vår turismverksamhet. Vi tänker oss en enkel hemsida som vi själva kan uppdatera och underhålla. Se bifogade offerter från X och Y för jämförbara uppgifter.
Skyltar med information om vandringsleden ska finnas vid de anslutande parkeringsplatserna. Skyltarna kommer ha information på både svenska och engelska. 
</t>
    </r>
    <r>
      <rPr>
        <u/>
        <sz val="12"/>
        <color theme="1"/>
        <rFont val="Times New Roman"/>
        <family val="1"/>
        <scheme val="major"/>
      </rPr>
      <t xml:space="preserve">Offentlig resurs
</t>
    </r>
    <r>
      <rPr>
        <sz val="12"/>
        <color theme="1"/>
        <rFont val="Times New Roman"/>
        <family val="1"/>
        <scheme val="major"/>
      </rPr>
      <t>Resurs från kommunen för att bygga vindskydd/grillplats i cirka två veckor. Se bifogad timkostnadsberäkning för lön.</t>
    </r>
  </si>
  <si>
    <t>Projektledare</t>
  </si>
  <si>
    <t>5</t>
  </si>
  <si>
    <t>månader</t>
  </si>
  <si>
    <t>Lönekostnadspåslag projektledare</t>
  </si>
  <si>
    <t>Indirekta kostnader för sökanden</t>
  </si>
  <si>
    <t>0,15</t>
  </si>
  <si>
    <t>procent</t>
  </si>
  <si>
    <t>Projektekonomi</t>
  </si>
  <si>
    <t>200</t>
  </si>
  <si>
    <t>timmar</t>
  </si>
  <si>
    <t>Resor med egen bil för projektledare</t>
  </si>
  <si>
    <t>mil</t>
  </si>
  <si>
    <t>Föreläsare (inklusive genomförande av utbildning samt planering)</t>
  </si>
  <si>
    <t>Lokaler till 15 personer</t>
  </si>
  <si>
    <t>Mat (15 personer * 20 utbildningar)</t>
  </si>
  <si>
    <t>Fika (15 personer * 20 utbildningar)</t>
  </si>
  <si>
    <t>Resor för föreläsare till och från utbildning</t>
  </si>
  <si>
    <t>480</t>
  </si>
  <si>
    <t>20</t>
  </si>
  <si>
    <t>utbildningar</t>
  </si>
  <si>
    <t>300</t>
  </si>
  <si>
    <t>stycken</t>
  </si>
  <si>
    <t>resor</t>
  </si>
  <si>
    <t>Röjning längs med vandringsled</t>
  </si>
  <si>
    <t>Material till vindskydd och grillplats</t>
  </si>
  <si>
    <t>Webbsida för spridning av information</t>
  </si>
  <si>
    <t>Informationsskyltar till vandringsled</t>
  </si>
  <si>
    <t>Byggande av vindsskydd och grillplats</t>
  </si>
  <si>
    <t>Person A (utveckla och testa prototyp samt skriva rapport)</t>
  </si>
  <si>
    <t>Person B (utveckla och testa prototyp)</t>
  </si>
  <si>
    <t>Indirekta kostnader för person A och person B</t>
  </si>
  <si>
    <t>Inköpt tjänst för att bearbeta materialet</t>
  </si>
  <si>
    <t>80</t>
  </si>
  <si>
    <t>1</t>
  </si>
  <si>
    <t>4</t>
  </si>
  <si>
    <t>150</t>
  </si>
  <si>
    <t>350</t>
  </si>
  <si>
    <t>50</t>
  </si>
  <si>
    <t>Aktivitet 10</t>
  </si>
  <si>
    <t>Aktivitet 9</t>
  </si>
  <si>
    <t>1500</t>
  </si>
  <si>
    <r>
      <rPr>
        <b/>
        <sz val="12"/>
        <color theme="1"/>
        <rFont val="Times New Roman"/>
        <family val="1"/>
        <scheme val="major"/>
      </rPr>
      <t>Utveckling av prototyp samt rapportskrivning</t>
    </r>
    <r>
      <rPr>
        <sz val="12"/>
        <color theme="1"/>
        <rFont val="Times New Roman"/>
        <family val="1"/>
        <scheme val="major"/>
      </rPr>
      <t xml:space="preserve">
</t>
    </r>
    <r>
      <rPr>
        <u/>
        <sz val="12"/>
        <color theme="1"/>
        <rFont val="Times New Roman"/>
        <family val="1"/>
        <scheme val="major"/>
      </rPr>
      <t>Utgifter för personal</t>
    </r>
    <r>
      <rPr>
        <sz val="12"/>
        <color theme="1"/>
        <rFont val="Times New Roman"/>
        <family val="1"/>
        <scheme val="major"/>
      </rPr>
      <t xml:space="preserve">
Två personer ska arbeta med att utveckla och testa en prototyp. Person A ska främst arbeta med konstruktion av prototypen  samt att skriva rapporten om resultatet och person B ska arbeta med sammansättning av protorypen. Utöver detta ska båda genomföra tester på prototypen. Se bifogade timkostnadsberäkningar för person A och B.
</t>
    </r>
    <r>
      <rPr>
        <u/>
        <sz val="12"/>
        <color theme="1"/>
        <rFont val="Times New Roman"/>
        <family val="1"/>
        <scheme val="major"/>
      </rPr>
      <t>Övriga utgifter</t>
    </r>
    <r>
      <rPr>
        <sz val="12"/>
        <color theme="1"/>
        <rFont val="Times New Roman"/>
        <family val="1"/>
        <scheme val="major"/>
      </rPr>
      <t xml:space="preserve">
Vi behöver köpa in en tjänst för att bearbeta materialet som ska användas till prototypen. Vi har tänkt köpa in tjänsten från företag X som vi arbetat med tidigare.
</t>
    </r>
  </si>
  <si>
    <t xml:space="preserve">Mer information om projektstöden hittar du på Jordbruksverkets webbplats www.jordbruksverket.se/stöd
</t>
  </si>
  <si>
    <t xml:space="preserve">För specifika frågor om hur du fyller i budgetmallen, vänd dig till ditt leaderkontor. </t>
  </si>
  <si>
    <t>EXEMPEL PÅ IFYLLD BUDGET</t>
  </si>
  <si>
    <t>Om indirekta kostnader</t>
  </si>
  <si>
    <r>
      <t xml:space="preserve">Indirekta kostnader är administrativa utgifter för projektets personal som är nödvändiga för projektets genomförande, men som du inte kan koppla till en specifik aktivitet i projektet. Du får ta upp indirekta kostnader när du tar upp utgifter för personal i projektet. 
</t>
    </r>
    <r>
      <rPr>
        <b/>
        <sz val="12"/>
        <color theme="1"/>
        <rFont val="Times New Roman"/>
        <family val="1"/>
      </rPr>
      <t>Stöd inom lokalt ledd utveckling:</t>
    </r>
    <r>
      <rPr>
        <sz val="12"/>
        <color theme="1"/>
        <rFont val="Times New Roman"/>
        <family val="1"/>
      </rPr>
      <t xml:space="preserve"> 
Beräkna och ange indirekta kostnader som ett schablonpåslag, 15 procent på de totala utgifterna för personal. Du kan inte använda schablonen på 15 procent om stödet avser annat än lokalt ledd utveckling.
Skriv in 0,15 i kolumnen Antal och ordet procent i kolumnen Enhet. Fyll i delsumman du fått fram för Utgifter för personal och fyll i samma summa i kolumnen Utgift/enhet. Då beräknas indirekta kostnader i kolumnen Summa. Följande utgifter räknas som indirekta kostnader om de inte direkt eller i sin helhet kan räknas till en specifik aktivitet, men är väsentliga för genomförandet av projektet.
</t>
    </r>
    <r>
      <rPr>
        <b/>
        <sz val="12"/>
        <color theme="1"/>
        <rFont val="Times New Roman"/>
        <family val="1"/>
      </rPr>
      <t>Exempel på indirekta kostnader:</t>
    </r>
    <r>
      <rPr>
        <sz val="12"/>
        <color theme="1"/>
        <rFont val="Times New Roman"/>
        <family val="1"/>
      </rPr>
      <t xml:space="preserve">
• övrig indirekt personalkostnad i organisationen till den del som inte arbetar direkt i projektet (ledning, kundservice, personalenhet, ekonomi, administration, IT-support, information, marknadsföring, juridik med mera)
• rekryteringskostnader inklusive utannonsering av tjänst 
• sjuk- och hälsovård 
• frisk- och personalvårdsförmåner
Lokalkostnader och andra relaterade utgifter som används av projektets personal:
• hyra för lokal
• lokalkostnader • medlemsavgifter • intern representation; mat och gåvor
• förvaltning och drift av lokaler inklusive underhåll, städ, vaktmästeri och reparationer
• försäkringar kopplade till lokaler för personal och till kontorsutrustning (brand, stöldförsäkring)
• el, värme, vatten
Reception, kontorsservice, telekommunikation:
• kommunikation; telefon, fax, internet, postservice och porto
• kontorsutrustning (möbler, datorer inklusive programvaror med mera); inköp, hyra, avskrivning, reparation och underhåll
• kontorsmaterial; papper, pennor, pärmar med mera
• kopieringskostnader
• bankavgifter; exempelvis konto- och kortavgift nödvändiga för projektet (inte ränte- och andra transaktionsavgifter)
• böcker och tidningar med mera
</t>
    </r>
    <r>
      <rPr>
        <b/>
        <sz val="12"/>
        <color theme="1"/>
        <rFont val="Times New Roman"/>
        <family val="1"/>
      </rPr>
      <t/>
    </r>
  </si>
  <si>
    <t>Mer info</t>
  </si>
  <si>
    <t xml:space="preserve">När du ansöker om projektstöd ska du skicka in en detaljerad budget som innehåller de utgifter som är kopplade till projektets aktiviteter och som du söker stöd för. Den här mallen hjälper dig att få med rätt utgifter i din budget och specificerade så att en handläggare ska kunna bedöma om utgifterna är rimliga och ger rätt till stöd.
Läs instruktionerna i arbetsbladet för att fylla i budgetmallen på bästa sätt.
Du bifogar din budget med din ansökan om stöd. Du ska också bifoga offerter på större kostnader i projektet. Om en enskild kostnadspost i projektet överstiger 50 000kr så ska du alltid bifoga 2 jämförbara offerter som visar hur du kommit fram till summan i budgeten. Om det inte går, kontakta Leaderkontoret och rådgör. </t>
  </si>
  <si>
    <t>Löneberäkning</t>
  </si>
  <si>
    <t>Namn på den anställde:</t>
  </si>
  <si>
    <t xml:space="preserve">Nr </t>
  </si>
  <si>
    <t>Värde</t>
  </si>
  <si>
    <t xml:space="preserve">Bekrivning </t>
  </si>
  <si>
    <t>2</t>
  </si>
  <si>
    <t>3</t>
  </si>
  <si>
    <t>6</t>
  </si>
  <si>
    <t>7</t>
  </si>
  <si>
    <t>8</t>
  </si>
  <si>
    <t>TIMKOSTNAD (KR)</t>
  </si>
  <si>
    <t>Månadslön före en heltidstjänst (kr)</t>
  </si>
  <si>
    <t>Eventuella fasta förmåner</t>
  </si>
  <si>
    <t>Semesterrätt (antal dagar, normalt 25)</t>
  </si>
  <si>
    <t>Semestertillägg per dag (%)</t>
  </si>
  <si>
    <t>Schablon för lönepåslag (%)</t>
  </si>
  <si>
    <t>Arbetstimmar per månad beräknat på en årsarbetstid med schablonen 1 720 timmar</t>
  </si>
  <si>
    <t>TOTAL LÖNEUTGIFT PER MÅNAD (kr)</t>
  </si>
  <si>
    <t>Här kan du räkna ut utgifter för personal i en ansökan om stöd. Blanketten räknar själv ut total löneutgift per månad. Är det flera som ska anställas, så kopiera denna flik.</t>
  </si>
  <si>
    <t>Delsummor</t>
  </si>
  <si>
    <t>SPARA DENNA FIL SOM PDF, LADDA SEDAN UPP PÅ MINA SIDOR</t>
  </si>
  <si>
    <r>
      <t xml:space="preserve">AUTOMATISK SUMMERING, </t>
    </r>
    <r>
      <rPr>
        <b/>
        <sz val="14"/>
        <color theme="1"/>
        <rFont val="Times New Roman"/>
        <family val="1"/>
        <scheme val="major"/>
      </rPr>
      <t>för över dessa summor till fliken utgifter på MINA SIDOR: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</si>
</sst>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Arial"/>
      <family val="2"/>
      <scheme val="minor"/>
    </font>
    <font>
      <sz val="26"/>
      <color theme="1"/>
      <name val="Arial"/>
      <family val="2"/>
      <scheme val="minor"/>
    </font>
    <font>
      <sz val="12"/>
      <color theme="1"/>
      <name val="Times New Roman"/>
      <family val="1"/>
    </font>
    <font>
      <b/>
      <sz val="12"/>
      <color theme="1"/>
      <name val="Times New Roman"/>
      <family val="1"/>
    </font>
    <font>
      <sz val="22"/>
      <color theme="1"/>
      <name val="Arial"/>
      <family val="2"/>
    </font>
    <font>
      <b/>
      <sz val="22"/>
      <color theme="1"/>
      <name val="Arial"/>
      <family val="2"/>
    </font>
    <font>
      <sz val="8"/>
      <name val="Arial"/>
      <family val="2"/>
      <scheme val="minor"/>
    </font>
    <font>
      <u/>
      <sz val="11"/>
      <color theme="10"/>
      <name val="Arial"/>
      <family val="2"/>
      <scheme val="minor"/>
    </font>
    <font>
      <sz val="12"/>
      <color theme="1"/>
      <name val="Times New Roman"/>
      <family val="1"/>
      <scheme val="major"/>
    </font>
    <font>
      <b/>
      <sz val="12"/>
      <color theme="1"/>
      <name val="Times New Roman"/>
      <family val="1"/>
      <scheme val="major"/>
    </font>
    <font>
      <b/>
      <sz val="18"/>
      <color theme="1"/>
      <name val="Arial"/>
      <family val="2"/>
    </font>
    <font>
      <sz val="18"/>
      <color theme="1"/>
      <name val="Arial"/>
      <family val="2"/>
    </font>
    <font>
      <b/>
      <sz val="12"/>
      <color theme="1"/>
      <name val="Times New Roman"/>
      <family val="1"/>
      <scheme val="major"/>
    </font>
    <font>
      <b/>
      <sz val="14"/>
      <color indexed="81"/>
      <name val="Tahoma"/>
      <family val="2"/>
    </font>
    <font>
      <sz val="14"/>
      <color indexed="81"/>
      <name val="Tahoma"/>
      <family val="2"/>
    </font>
    <font>
      <u/>
      <sz val="14"/>
      <color indexed="81"/>
      <name val="Tahoma"/>
      <family val="2"/>
    </font>
    <font>
      <b/>
      <sz val="12"/>
      <color theme="1"/>
      <name val="Times New Roman"/>
      <family val="1"/>
    </font>
    <font>
      <sz val="16"/>
      <color indexed="81"/>
      <name val="Tahoma"/>
      <family val="2"/>
    </font>
    <font>
      <sz val="12"/>
      <color theme="1"/>
      <name val="Times New Roman"/>
      <family val="1"/>
      <scheme val="major"/>
    </font>
    <font>
      <sz val="11"/>
      <color theme="1"/>
      <name val="Times New Roman"/>
      <family val="1"/>
      <scheme val="major"/>
    </font>
    <font>
      <sz val="12"/>
      <color theme="1"/>
      <name val="Times New Roman (Rubriker)"/>
    </font>
    <font>
      <b/>
      <sz val="12"/>
      <color theme="1"/>
      <name val="Times New Roman (Rubriker)"/>
    </font>
    <font>
      <sz val="12"/>
      <color indexed="81"/>
      <name val="Times New Roman (Rubriker)"/>
    </font>
    <font>
      <b/>
      <sz val="11"/>
      <color theme="1"/>
      <name val="Arial"/>
      <family val="2"/>
      <scheme val="minor"/>
    </font>
    <font>
      <u/>
      <sz val="12"/>
      <color theme="1"/>
      <name val="Times New Roman"/>
      <family val="1"/>
      <scheme val="major"/>
    </font>
    <font>
      <b/>
      <sz val="14"/>
      <color theme="1"/>
      <name val="Times New Roman"/>
      <family val="1"/>
      <scheme val="major"/>
    </font>
    <font>
      <sz val="14"/>
      <color theme="1"/>
      <name val="Times New Roman"/>
      <family val="1"/>
      <scheme val="major"/>
    </font>
    <font>
      <b/>
      <sz val="16"/>
      <color theme="1"/>
      <name val="Times New Roman"/>
      <family val="1"/>
      <scheme val="major"/>
    </font>
    <font>
      <sz val="10"/>
      <color rgb="FF000000"/>
      <name val="Segoe UI"/>
      <family val="2"/>
    </font>
    <font>
      <b/>
      <sz val="18"/>
      <color theme="1"/>
      <name val="Arial"/>
      <family val="2"/>
      <scheme val="minor"/>
    </font>
    <font>
      <sz val="9"/>
      <color indexed="81"/>
      <name val="Tahoma"/>
      <family val="2"/>
    </font>
    <font>
      <b/>
      <sz val="9"/>
      <color indexed="81"/>
      <name val="Tahoma"/>
      <family val="2"/>
    </font>
    <font>
      <b/>
      <sz val="32"/>
      <color rgb="FFFF0000"/>
      <name val="Times New Roman"/>
      <family val="1"/>
      <scheme val="major"/>
    </font>
    <font>
      <b/>
      <sz val="32"/>
      <color theme="1"/>
      <name val="Arial"/>
      <family val="2"/>
      <scheme val="minor"/>
    </font>
    <font>
      <sz val="12"/>
      <color rgb="FFFF0000"/>
      <name val="Times New Roman"/>
      <family val="1"/>
      <scheme val="major"/>
    </font>
    <font>
      <b/>
      <sz val="20"/>
      <color theme="1"/>
      <name val="Times New Roman"/>
      <family val="1"/>
      <scheme val="major"/>
    </font>
    <font>
      <sz val="14"/>
      <color theme="1"/>
      <name val="Arial"/>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3C01B"/>
        <bgColor indexed="64"/>
      </patternFill>
    </fill>
    <fill>
      <patternFill patternType="solid">
        <fgColor rgb="FFE9CD04"/>
        <bgColor indexed="64"/>
      </patternFill>
    </fill>
    <fill>
      <patternFill patternType="solid">
        <fgColor rgb="FF85BCE9"/>
        <bgColor indexed="64"/>
      </patternFill>
    </fill>
    <fill>
      <patternFill patternType="solid">
        <fgColor theme="8" tint="0.59999389629810485"/>
        <bgColor indexed="64"/>
      </patternFill>
    </fill>
    <fill>
      <patternFill patternType="solid">
        <fgColor rgb="FF92D050"/>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bottom style="double">
        <color auto="1"/>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diagonal/>
    </border>
    <border>
      <left/>
      <right style="thin">
        <color auto="1"/>
      </right>
      <top style="thin">
        <color auto="1"/>
      </top>
      <bottom style="double">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s>
  <cellStyleXfs count="2">
    <xf numFmtId="49" fontId="0" fillId="0" borderId="0">
      <alignment horizontal="left" vertical="top" wrapText="1" indent="4"/>
    </xf>
    <xf numFmtId="49" fontId="7" fillId="0" borderId="0" applyNumberFormat="0" applyFill="0" applyBorder="0" applyAlignment="0" applyProtection="0">
      <alignment horizontal="left" vertical="top" wrapText="1" indent="4"/>
    </xf>
  </cellStyleXfs>
  <cellXfs count="508">
    <xf numFmtId="49" fontId="0" fillId="0" borderId="0" xfId="0">
      <alignment horizontal="left" vertical="top" wrapText="1" indent="4"/>
    </xf>
    <xf numFmtId="49" fontId="1" fillId="0" borderId="0" xfId="0" applyFont="1" applyAlignment="1">
      <alignment horizontal="center" vertical="center"/>
    </xf>
    <xf numFmtId="49" fontId="2" fillId="0" borderId="0" xfId="0" applyNumberFormat="1" applyFont="1" applyAlignment="1">
      <alignment horizontal="left" vertical="center" wrapText="1" indent="1"/>
    </xf>
    <xf numFmtId="49" fontId="0" fillId="0" borderId="0" xfId="0">
      <alignment horizontal="left" vertical="top" wrapText="1" indent="4"/>
    </xf>
    <xf numFmtId="49" fontId="2" fillId="0" borderId="0" xfId="0" applyNumberFormat="1" applyFont="1" applyAlignment="1">
      <alignment horizontal="left" vertical="center" wrapText="1" indent="1"/>
    </xf>
    <xf numFmtId="49" fontId="0" fillId="0" borderId="0" xfId="0">
      <alignment horizontal="left" vertical="top" wrapText="1" indent="4"/>
    </xf>
    <xf numFmtId="49" fontId="0" fillId="0" borderId="0" xfId="0" applyFill="1">
      <alignment horizontal="left" vertical="top" wrapText="1" indent="4"/>
    </xf>
    <xf numFmtId="49" fontId="8" fillId="0" borderId="0" xfId="0" applyFont="1" applyProtection="1">
      <alignment horizontal="left" vertical="top" wrapText="1" indent="4"/>
      <protection locked="0"/>
    </xf>
    <xf numFmtId="49" fontId="9" fillId="2" borderId="2" xfId="0" applyFont="1" applyFill="1" applyBorder="1" applyAlignment="1" applyProtection="1">
      <alignment horizontal="left" vertical="center" wrapText="1"/>
      <protection locked="0"/>
    </xf>
    <xf numFmtId="49" fontId="9" fillId="2" borderId="2" xfId="0" applyFont="1" applyFill="1" applyBorder="1" applyAlignment="1" applyProtection="1">
      <alignment horizontal="left" vertical="center" wrapText="1"/>
    </xf>
    <xf numFmtId="49" fontId="9" fillId="2" borderId="1" xfId="0" applyFont="1" applyFill="1" applyBorder="1" applyAlignment="1" applyProtection="1">
      <alignment horizontal="left" vertical="center" wrapText="1"/>
    </xf>
    <xf numFmtId="49" fontId="9" fillId="3" borderId="0" xfId="0" applyFont="1" applyFill="1" applyBorder="1" applyAlignment="1" applyProtection="1">
      <alignment horizontal="right"/>
    </xf>
    <xf numFmtId="49" fontId="8" fillId="3" borderId="2" xfId="0" applyFont="1" applyFill="1" applyBorder="1" applyAlignment="1" applyProtection="1">
      <alignment horizontal="left"/>
      <protection locked="0"/>
    </xf>
    <xf numFmtId="49" fontId="8" fillId="3" borderId="0" xfId="0" applyFont="1" applyFill="1" applyProtection="1">
      <alignment horizontal="left" vertical="top" wrapText="1" indent="4"/>
      <protection locked="0"/>
    </xf>
    <xf numFmtId="49" fontId="9" fillId="3" borderId="0" xfId="0" applyFont="1" applyFill="1" applyProtection="1">
      <alignment horizontal="left" vertical="top" wrapText="1" indent="4"/>
      <protection locked="0"/>
    </xf>
    <xf numFmtId="49" fontId="9" fillId="3" borderId="0" xfId="0" applyFont="1" applyFill="1" applyAlignment="1" applyProtection="1">
      <alignment horizontal="center" vertical="center" wrapText="1"/>
      <protection locked="0"/>
    </xf>
    <xf numFmtId="49" fontId="8" fillId="3" borderId="0" xfId="0" applyFont="1" applyFill="1" applyAlignment="1" applyProtection="1">
      <alignment wrapText="1"/>
      <protection locked="0"/>
    </xf>
    <xf numFmtId="49" fontId="9" fillId="3" borderId="0" xfId="0" applyFont="1" applyFill="1" applyAlignment="1" applyProtection="1">
      <alignment horizontal="center" vertical="center"/>
      <protection locked="0"/>
    </xf>
    <xf numFmtId="49" fontId="9" fillId="3" borderId="2" xfId="0" applyFont="1" applyFill="1" applyBorder="1" applyAlignment="1" applyProtection="1">
      <alignment horizontal="center"/>
      <protection locked="0"/>
    </xf>
    <xf numFmtId="49" fontId="8" fillId="3" borderId="13" xfId="0" applyFont="1" applyFill="1" applyBorder="1" applyAlignment="1" applyProtection="1">
      <alignment horizontal="left" wrapText="1"/>
      <protection locked="0"/>
    </xf>
    <xf numFmtId="49" fontId="8" fillId="3" borderId="2" xfId="0" applyFont="1" applyFill="1" applyBorder="1" applyAlignment="1" applyProtection="1">
      <alignment horizontal="center"/>
      <protection locked="0"/>
    </xf>
    <xf numFmtId="3" fontId="8" fillId="3" borderId="2" xfId="0" applyNumberFormat="1" applyFont="1" applyFill="1" applyBorder="1" applyAlignment="1" applyProtection="1">
      <alignment horizontal="center"/>
      <protection locked="0"/>
    </xf>
    <xf numFmtId="49" fontId="8" fillId="3" borderId="1" xfId="0" applyFont="1" applyFill="1" applyBorder="1" applyProtection="1">
      <alignment horizontal="left" vertical="top" wrapText="1" indent="4"/>
    </xf>
    <xf numFmtId="49" fontId="8" fillId="0" borderId="0" xfId="0" applyFont="1" applyFill="1" applyProtection="1">
      <alignment horizontal="left" vertical="top" wrapText="1" indent="4"/>
      <protection locked="0"/>
    </xf>
    <xf numFmtId="3" fontId="8" fillId="3" borderId="5" xfId="0" applyNumberFormat="1" applyFont="1" applyFill="1" applyBorder="1" applyProtection="1">
      <alignment horizontal="left" vertical="top" wrapText="1" indent="4"/>
    </xf>
    <xf numFmtId="49" fontId="8" fillId="3" borderId="15" xfId="0" applyFont="1" applyFill="1" applyBorder="1" applyAlignment="1" applyProtection="1">
      <alignment horizontal="left" wrapText="1"/>
      <protection locked="0"/>
    </xf>
    <xf numFmtId="49" fontId="8" fillId="3" borderId="7" xfId="0" applyFont="1" applyFill="1" applyBorder="1" applyAlignment="1" applyProtection="1">
      <alignment horizontal="center"/>
      <protection locked="0"/>
    </xf>
    <xf numFmtId="49" fontId="8" fillId="3" borderId="7" xfId="0" applyFont="1" applyFill="1" applyBorder="1" applyAlignment="1" applyProtection="1">
      <alignment horizontal="left"/>
      <protection locked="0"/>
    </xf>
    <xf numFmtId="3" fontId="8" fillId="3" borderId="7" xfId="0" applyNumberFormat="1" applyFont="1" applyFill="1" applyBorder="1" applyAlignment="1" applyProtection="1">
      <alignment horizontal="center"/>
      <protection locked="0"/>
    </xf>
    <xf numFmtId="9" fontId="8" fillId="3" borderId="6" xfId="0" applyNumberFormat="1" applyFont="1" applyFill="1" applyBorder="1" applyAlignment="1" applyProtection="1">
      <alignment horizontal="left" wrapText="1"/>
      <protection locked="0"/>
    </xf>
    <xf numFmtId="49" fontId="8" fillId="0" borderId="6" xfId="0" applyFont="1" applyBorder="1" applyAlignment="1" applyProtection="1">
      <alignment horizontal="center"/>
    </xf>
    <xf numFmtId="49" fontId="8" fillId="0" borderId="6" xfId="0" applyFont="1" applyBorder="1" applyAlignment="1" applyProtection="1">
      <alignment horizontal="left"/>
      <protection locked="0"/>
    </xf>
    <xf numFmtId="3" fontId="8" fillId="0" borderId="6" xfId="0" applyNumberFormat="1" applyFont="1" applyBorder="1" applyAlignment="1" applyProtection="1">
      <alignment horizontal="center"/>
      <protection locked="0"/>
    </xf>
    <xf numFmtId="49" fontId="8" fillId="0" borderId="5" xfId="0" applyFont="1" applyBorder="1" applyProtection="1">
      <alignment horizontal="left" vertical="top" wrapText="1" indent="4"/>
    </xf>
    <xf numFmtId="49" fontId="8" fillId="3" borderId="9" xfId="0" applyFont="1" applyFill="1" applyBorder="1" applyAlignment="1" applyProtection="1">
      <alignment horizontal="center"/>
      <protection locked="0"/>
    </xf>
    <xf numFmtId="49" fontId="8" fillId="3" borderId="9" xfId="0" applyFont="1" applyFill="1" applyBorder="1" applyAlignment="1" applyProtection="1">
      <alignment horizontal="left"/>
      <protection locked="0"/>
    </xf>
    <xf numFmtId="3" fontId="8" fillId="3" borderId="9" xfId="0" applyNumberFormat="1" applyFont="1" applyFill="1" applyBorder="1" applyAlignment="1" applyProtection="1">
      <alignment horizontal="center"/>
      <protection locked="0"/>
    </xf>
    <xf numFmtId="49" fontId="8" fillId="0" borderId="6" xfId="0" applyFont="1" applyFill="1" applyBorder="1" applyAlignment="1" applyProtection="1">
      <alignment horizontal="left" wrapText="1"/>
      <protection locked="0"/>
    </xf>
    <xf numFmtId="49" fontId="8" fillId="0" borderId="6" xfId="0" applyFont="1" applyBorder="1" applyAlignment="1" applyProtection="1">
      <alignment horizontal="center"/>
      <protection locked="0"/>
    </xf>
    <xf numFmtId="49" fontId="8" fillId="3" borderId="5" xfId="0" applyFont="1" applyFill="1" applyBorder="1" applyAlignment="1" applyProtection="1"/>
    <xf numFmtId="49" fontId="8" fillId="0" borderId="7" xfId="0" applyFont="1" applyBorder="1" applyAlignment="1" applyProtection="1">
      <alignment horizontal="center"/>
      <protection locked="0"/>
    </xf>
    <xf numFmtId="49" fontId="8" fillId="0" borderId="7" xfId="0" applyFont="1" applyBorder="1" applyAlignment="1" applyProtection="1">
      <alignment horizontal="left"/>
      <protection locked="0"/>
    </xf>
    <xf numFmtId="3" fontId="8" fillId="0" borderId="7" xfId="0" applyNumberFormat="1" applyFont="1" applyBorder="1" applyAlignment="1" applyProtection="1">
      <alignment horizontal="center"/>
      <protection locked="0"/>
    </xf>
    <xf numFmtId="3" fontId="8" fillId="3" borderId="9" xfId="0" applyNumberFormat="1" applyFont="1" applyFill="1" applyBorder="1" applyAlignment="1" applyProtection="1"/>
    <xf numFmtId="49" fontId="8" fillId="0" borderId="2" xfId="0" applyFont="1" applyBorder="1" applyAlignment="1" applyProtection="1">
      <alignment horizontal="center"/>
      <protection locked="0"/>
    </xf>
    <xf numFmtId="49" fontId="8" fillId="0" borderId="2" xfId="0" applyFont="1" applyBorder="1" applyAlignment="1" applyProtection="1">
      <alignment horizontal="left"/>
      <protection locked="0"/>
    </xf>
    <xf numFmtId="3" fontId="8" fillId="0" borderId="2" xfId="0" applyNumberFormat="1" applyFont="1" applyBorder="1" applyAlignment="1" applyProtection="1">
      <alignment horizontal="center"/>
      <protection locked="0"/>
    </xf>
    <xf numFmtId="49" fontId="8" fillId="0" borderId="16" xfId="0" applyFont="1" applyBorder="1" applyAlignment="1" applyProtection="1">
      <alignment horizontal="left" wrapText="1"/>
      <protection locked="0"/>
    </xf>
    <xf numFmtId="49" fontId="8" fillId="0" borderId="1" xfId="0" applyFont="1" applyBorder="1" applyAlignment="1" applyProtection="1">
      <alignment horizontal="center"/>
      <protection locked="0"/>
    </xf>
    <xf numFmtId="49" fontId="8" fillId="0" borderId="1" xfId="0" applyFont="1" applyBorder="1" applyAlignment="1" applyProtection="1">
      <alignment horizontal="left"/>
      <protection locked="0"/>
    </xf>
    <xf numFmtId="3" fontId="8" fillId="0" borderId="1" xfId="0" applyNumberFormat="1" applyFont="1" applyBorder="1" applyAlignment="1" applyProtection="1">
      <alignment horizontal="center"/>
      <protection locked="0"/>
    </xf>
    <xf numFmtId="49" fontId="8" fillId="0" borderId="7" xfId="0" applyFont="1" applyBorder="1" applyAlignment="1" applyProtection="1">
      <alignment horizontal="left" wrapText="1"/>
      <protection locked="0"/>
    </xf>
    <xf numFmtId="49" fontId="8" fillId="0" borderId="6" xfId="0" applyFont="1" applyBorder="1" applyAlignment="1" applyProtection="1">
      <alignment horizontal="left" wrapText="1"/>
      <protection locked="0"/>
    </xf>
    <xf numFmtId="3" fontId="8" fillId="3" borderId="11" xfId="0" applyNumberFormat="1" applyFont="1" applyFill="1" applyBorder="1" applyAlignment="1" applyProtection="1"/>
    <xf numFmtId="49" fontId="8" fillId="0" borderId="2" xfId="0" applyFont="1" applyBorder="1" applyAlignment="1" applyProtection="1">
      <alignment horizontal="left" wrapText="1"/>
      <protection locked="0"/>
    </xf>
    <xf numFmtId="49" fontId="9" fillId="3" borderId="2" xfId="0" applyFont="1" applyFill="1" applyBorder="1" applyProtection="1">
      <alignment horizontal="left" vertical="top" wrapText="1" indent="4"/>
      <protection locked="0"/>
    </xf>
    <xf numFmtId="3" fontId="8" fillId="0" borderId="11" xfId="0" applyNumberFormat="1" applyFont="1" applyBorder="1" applyAlignment="1" applyProtection="1"/>
    <xf numFmtId="3" fontId="9" fillId="5" borderId="13" xfId="0" applyNumberFormat="1" applyFont="1" applyFill="1" applyBorder="1" applyAlignment="1"/>
    <xf numFmtId="49" fontId="8" fillId="0" borderId="0" xfId="0" applyFont="1" applyBorder="1" applyProtection="1">
      <alignment horizontal="left" vertical="top" wrapText="1" indent="4"/>
      <protection locked="0"/>
    </xf>
    <xf numFmtId="49" fontId="8" fillId="3" borderId="0" xfId="0" applyFont="1" applyFill="1" applyBorder="1" applyAlignment="1">
      <alignment horizontal="right"/>
    </xf>
    <xf numFmtId="49" fontId="8" fillId="3" borderId="0" xfId="0" applyFont="1" applyFill="1" applyBorder="1" applyAlignment="1">
      <alignment horizontal="right" wrapText="1"/>
    </xf>
    <xf numFmtId="49" fontId="8" fillId="3" borderId="0" xfId="0" applyFont="1" applyFill="1" applyBorder="1" applyAlignment="1"/>
    <xf numFmtId="3" fontId="9" fillId="3" borderId="0" xfId="0" applyNumberFormat="1" applyFont="1" applyFill="1" applyBorder="1" applyAlignment="1"/>
    <xf numFmtId="3" fontId="8" fillId="3" borderId="0" xfId="0" applyNumberFormat="1" applyFont="1" applyFill="1" applyBorder="1" applyProtection="1">
      <alignment horizontal="left" vertical="top" wrapText="1" indent="4"/>
      <protection locked="0"/>
    </xf>
    <xf numFmtId="49" fontId="8" fillId="3" borderId="2" xfId="0" applyFont="1" applyFill="1" applyBorder="1" applyAlignment="1" applyProtection="1">
      <alignment horizontal="right"/>
      <protection locked="0"/>
    </xf>
    <xf numFmtId="49" fontId="9" fillId="3" borderId="2" xfId="0" applyFont="1" applyFill="1" applyBorder="1" applyAlignment="1" applyProtection="1">
      <alignment horizontal="right"/>
      <protection locked="0"/>
    </xf>
    <xf numFmtId="49" fontId="9" fillId="3" borderId="2" xfId="0" applyFont="1" applyFill="1" applyBorder="1" applyAlignment="1" applyProtection="1">
      <alignment horizontal="right"/>
    </xf>
    <xf numFmtId="49" fontId="8" fillId="3" borderId="0" xfId="0" applyFont="1" applyFill="1" applyAlignment="1" applyProtection="1">
      <alignment horizontal="center"/>
      <protection locked="0"/>
    </xf>
    <xf numFmtId="49" fontId="9" fillId="3" borderId="0" xfId="0" applyFont="1" applyFill="1" applyAlignment="1" applyProtection="1">
      <alignment horizontal="right" wrapText="1"/>
      <protection locked="0"/>
    </xf>
    <xf numFmtId="49" fontId="9" fillId="5" borderId="2" xfId="0" applyFont="1" applyFill="1" applyBorder="1" applyProtection="1">
      <alignment horizontal="left" vertical="top" wrapText="1" indent="4"/>
    </xf>
    <xf numFmtId="3" fontId="9" fillId="5" borderId="12" xfId="0" applyNumberFormat="1" applyFont="1" applyFill="1" applyBorder="1" applyProtection="1">
      <alignment horizontal="left" vertical="top" wrapText="1" indent="4"/>
    </xf>
    <xf numFmtId="3" fontId="9" fillId="5" borderId="2" xfId="0" applyNumberFormat="1" applyFont="1" applyFill="1" applyBorder="1" applyAlignment="1" applyProtection="1">
      <alignment horizontal="right" wrapText="1"/>
    </xf>
    <xf numFmtId="49" fontId="9" fillId="5" borderId="6" xfId="0" applyFont="1" applyFill="1" applyBorder="1" applyProtection="1">
      <alignment horizontal="left" vertical="top" wrapText="1" indent="4"/>
    </xf>
    <xf numFmtId="3" fontId="9" fillId="5" borderId="10" xfId="0" applyNumberFormat="1" applyFont="1" applyFill="1" applyBorder="1" applyProtection="1">
      <alignment horizontal="left" vertical="top" wrapText="1" indent="4"/>
    </xf>
    <xf numFmtId="49" fontId="9" fillId="5" borderId="6" xfId="0" applyFont="1" applyFill="1" applyBorder="1" applyAlignment="1" applyProtection="1">
      <alignment horizontal="right"/>
    </xf>
    <xf numFmtId="3" fontId="9" fillId="5" borderId="2" xfId="0" applyNumberFormat="1" applyFont="1" applyFill="1" applyBorder="1" applyAlignment="1" applyProtection="1">
      <alignment wrapText="1"/>
    </xf>
    <xf numFmtId="49" fontId="8" fillId="0" borderId="0" xfId="0" applyFont="1" applyAlignment="1" applyProtection="1">
      <alignment wrapText="1"/>
      <protection locked="0"/>
    </xf>
    <xf numFmtId="49" fontId="8" fillId="3" borderId="5" xfId="0" applyFont="1" applyFill="1" applyBorder="1" applyProtection="1">
      <alignment horizontal="left" vertical="top" wrapText="1" indent="4"/>
    </xf>
    <xf numFmtId="49" fontId="8" fillId="0" borderId="5" xfId="0" applyFont="1" applyBorder="1" applyAlignment="1" applyProtection="1">
      <alignment horizontal="left"/>
      <protection locked="0"/>
    </xf>
    <xf numFmtId="3" fontId="8" fillId="0" borderId="5" xfId="0" applyNumberFormat="1" applyFont="1" applyBorder="1" applyAlignment="1" applyProtection="1">
      <alignment horizontal="center"/>
      <protection locked="0"/>
    </xf>
    <xf numFmtId="49" fontId="8" fillId="0" borderId="5" xfId="0" applyFont="1" applyBorder="1" applyAlignment="1" applyProtection="1">
      <alignment horizontal="center"/>
      <protection locked="0"/>
    </xf>
    <xf numFmtId="49" fontId="8" fillId="0" borderId="0" xfId="0" applyFont="1" applyFill="1" applyBorder="1" applyProtection="1">
      <alignment horizontal="left" vertical="top" wrapText="1" indent="4"/>
      <protection locked="0"/>
    </xf>
    <xf numFmtId="49" fontId="8" fillId="0" borderId="0" xfId="0" applyFont="1" applyFill="1" applyBorder="1" applyAlignment="1" applyProtection="1">
      <alignment wrapText="1"/>
      <protection locked="0"/>
    </xf>
    <xf numFmtId="49" fontId="12" fillId="2" borderId="2" xfId="0" applyFont="1" applyFill="1" applyBorder="1" applyAlignment="1" applyProtection="1">
      <alignment vertical="center" wrapText="1"/>
      <protection locked="0"/>
    </xf>
    <xf numFmtId="49" fontId="9" fillId="3" borderId="0" xfId="0" applyFont="1" applyFill="1" applyBorder="1" applyProtection="1">
      <alignment horizontal="left" vertical="top" wrapText="1" indent="4"/>
      <protection locked="0"/>
    </xf>
    <xf numFmtId="49" fontId="8" fillId="0" borderId="0" xfId="0" applyFont="1" applyBorder="1" applyAlignment="1"/>
    <xf numFmtId="49" fontId="8" fillId="3" borderId="0" xfId="0" applyFont="1" applyFill="1" applyBorder="1" applyAlignment="1" applyProtection="1">
      <alignment horizontal="right"/>
      <protection locked="0"/>
    </xf>
    <xf numFmtId="49" fontId="8" fillId="3" borderId="7" xfId="0" applyFont="1" applyFill="1" applyBorder="1" applyAlignment="1" applyProtection="1">
      <alignment horizontal="left" wrapText="1"/>
      <protection locked="0"/>
    </xf>
    <xf numFmtId="49" fontId="8" fillId="0" borderId="1" xfId="0" applyFont="1" applyFill="1" applyBorder="1" applyAlignment="1" applyProtection="1">
      <alignment horizontal="left" wrapText="1"/>
      <protection locked="0"/>
    </xf>
    <xf numFmtId="49" fontId="8" fillId="0" borderId="1" xfId="0" applyFont="1" applyBorder="1" applyAlignment="1" applyProtection="1">
      <alignment horizontal="left" wrapText="1"/>
      <protection locked="0"/>
    </xf>
    <xf numFmtId="49" fontId="0" fillId="0" borderId="0" xfId="0">
      <alignment horizontal="left" vertical="top" wrapText="1" indent="4"/>
    </xf>
    <xf numFmtId="49" fontId="0" fillId="0" borderId="0" xfId="0">
      <alignment horizontal="left" vertical="top" wrapText="1" indent="4"/>
    </xf>
    <xf numFmtId="49" fontId="7" fillId="3" borderId="0" xfId="1" applyFill="1" applyProtection="1">
      <alignment horizontal="left" vertical="top" wrapText="1" indent="4"/>
      <protection locked="0"/>
    </xf>
    <xf numFmtId="49" fontId="2" fillId="0" borderId="0" xfId="0" applyNumberFormat="1" applyFont="1" applyAlignment="1">
      <alignment horizontal="left" vertical="center" wrapText="1" indent="1"/>
    </xf>
    <xf numFmtId="49" fontId="0" fillId="0" borderId="0" xfId="0">
      <alignment horizontal="left" vertical="top" wrapText="1" indent="4"/>
    </xf>
    <xf numFmtId="49" fontId="0" fillId="0" borderId="0" xfId="0" applyFill="1" applyAlignment="1">
      <alignment horizontal="left" vertical="center" wrapText="1" indent="4"/>
    </xf>
    <xf numFmtId="49" fontId="2" fillId="0" borderId="0" xfId="0" applyNumberFormat="1" applyFont="1" applyAlignment="1">
      <alignment horizontal="left" vertical="center" wrapText="1" indent="1"/>
    </xf>
    <xf numFmtId="49" fontId="0" fillId="0" borderId="0" xfId="0">
      <alignment horizontal="left" vertical="top" wrapText="1" indent="4"/>
    </xf>
    <xf numFmtId="3" fontId="9" fillId="0" borderId="0" xfId="0" applyNumberFormat="1" applyFont="1" applyFill="1" applyBorder="1" applyAlignment="1"/>
    <xf numFmtId="49" fontId="9" fillId="0" borderId="17" xfId="0" applyFont="1" applyFill="1" applyBorder="1" applyAlignment="1" applyProtection="1">
      <alignment horizontal="right"/>
      <protection locked="0"/>
    </xf>
    <xf numFmtId="49" fontId="8" fillId="0" borderId="18" xfId="0" applyFont="1" applyFill="1" applyBorder="1" applyAlignment="1">
      <alignment horizontal="right"/>
    </xf>
    <xf numFmtId="49" fontId="8" fillId="0" borderId="3" xfId="0" applyFont="1" applyFill="1" applyBorder="1" applyAlignment="1">
      <alignment horizontal="right"/>
    </xf>
    <xf numFmtId="49" fontId="8" fillId="0" borderId="13" xfId="0" applyFont="1" applyFill="1" applyBorder="1" applyAlignment="1"/>
    <xf numFmtId="3" fontId="9" fillId="0" borderId="16" xfId="0" applyNumberFormat="1" applyFont="1" applyFill="1" applyBorder="1" applyAlignment="1"/>
    <xf numFmtId="49" fontId="9" fillId="6" borderId="17" xfId="0" applyFont="1" applyFill="1" applyBorder="1" applyAlignment="1" applyProtection="1">
      <alignment horizontal="right"/>
      <protection locked="0"/>
    </xf>
    <xf numFmtId="49" fontId="8" fillId="6" borderId="18" xfId="0" applyFont="1" applyFill="1" applyBorder="1" applyAlignment="1">
      <alignment horizontal="right"/>
    </xf>
    <xf numFmtId="49" fontId="8" fillId="6" borderId="3" xfId="0" applyFont="1" applyFill="1" applyBorder="1" applyAlignment="1">
      <alignment horizontal="right"/>
    </xf>
    <xf numFmtId="49" fontId="8" fillId="6" borderId="13" xfId="0" applyFont="1" applyFill="1" applyBorder="1" applyAlignment="1"/>
    <xf numFmtId="49" fontId="9" fillId="0" borderId="1" xfId="0" applyFont="1" applyFill="1" applyBorder="1" applyAlignment="1" applyProtection="1">
      <alignment horizontal="left" vertical="center" wrapText="1"/>
    </xf>
    <xf numFmtId="49" fontId="8" fillId="0" borderId="1" xfId="0" applyFont="1" applyFill="1" applyBorder="1" applyProtection="1">
      <alignment horizontal="left" vertical="top" wrapText="1" indent="4"/>
    </xf>
    <xf numFmtId="49" fontId="8" fillId="0" borderId="5" xfId="0" applyFont="1" applyFill="1" applyBorder="1" applyProtection="1">
      <alignment horizontal="left" vertical="top" wrapText="1" indent="4"/>
    </xf>
    <xf numFmtId="3" fontId="8" fillId="0" borderId="5" xfId="0" applyNumberFormat="1" applyFont="1" applyFill="1" applyBorder="1" applyProtection="1">
      <alignment horizontal="left" vertical="top" wrapText="1" indent="4"/>
    </xf>
    <xf numFmtId="3" fontId="8" fillId="0" borderId="9" xfId="0" applyNumberFormat="1" applyFont="1" applyFill="1" applyBorder="1" applyAlignment="1" applyProtection="1"/>
    <xf numFmtId="49" fontId="8" fillId="0" borderId="5" xfId="0" applyFont="1" applyFill="1" applyBorder="1" applyAlignment="1" applyProtection="1"/>
    <xf numFmtId="3" fontId="8" fillId="0" borderId="11" xfId="0" applyNumberFormat="1" applyFont="1" applyFill="1" applyBorder="1" applyAlignment="1" applyProtection="1"/>
    <xf numFmtId="49" fontId="8" fillId="6" borderId="17" xfId="0" applyFont="1" applyFill="1" applyBorder="1" applyAlignment="1" applyProtection="1">
      <alignment horizontal="left" vertical="center" indent="4"/>
      <protection locked="0"/>
    </xf>
    <xf numFmtId="49" fontId="12" fillId="2" borderId="2" xfId="0" applyFont="1" applyFill="1" applyBorder="1" applyAlignment="1" applyProtection="1">
      <alignment vertical="center" wrapText="1"/>
    </xf>
    <xf numFmtId="49" fontId="8" fillId="0" borderId="0" xfId="0" applyFont="1" applyProtection="1">
      <alignment horizontal="left" vertical="top" wrapText="1" indent="4"/>
    </xf>
    <xf numFmtId="49" fontId="8" fillId="0" borderId="13" xfId="0" applyFont="1" applyFill="1" applyBorder="1" applyAlignment="1" applyProtection="1">
      <alignment horizontal="left" wrapText="1"/>
      <protection locked="0"/>
    </xf>
    <xf numFmtId="49" fontId="8" fillId="0" borderId="2" xfId="0" applyFont="1" applyFill="1" applyBorder="1" applyAlignment="1" applyProtection="1">
      <alignment horizontal="center"/>
      <protection locked="0"/>
    </xf>
    <xf numFmtId="49" fontId="8" fillId="0" borderId="2" xfId="0" applyFont="1" applyFill="1" applyBorder="1" applyAlignment="1" applyProtection="1">
      <alignment horizontal="left"/>
      <protection locked="0"/>
    </xf>
    <xf numFmtId="3" fontId="8" fillId="0" borderId="2" xfId="0" applyNumberFormat="1" applyFont="1" applyFill="1" applyBorder="1" applyAlignment="1" applyProtection="1">
      <alignment horizontal="center"/>
      <protection locked="0"/>
    </xf>
    <xf numFmtId="49" fontId="8" fillId="0" borderId="15" xfId="0" applyFont="1" applyFill="1" applyBorder="1" applyAlignment="1" applyProtection="1">
      <alignment horizontal="left" wrapText="1"/>
      <protection locked="0"/>
    </xf>
    <xf numFmtId="49" fontId="8" fillId="0" borderId="7" xfId="0" applyFont="1" applyFill="1" applyBorder="1" applyAlignment="1" applyProtection="1">
      <alignment horizontal="center"/>
      <protection locked="0"/>
    </xf>
    <xf numFmtId="49" fontId="8" fillId="0" borderId="7" xfId="0" applyFont="1" applyFill="1" applyBorder="1" applyAlignment="1" applyProtection="1">
      <alignment horizontal="left"/>
      <protection locked="0"/>
    </xf>
    <xf numFmtId="3" fontId="8" fillId="0" borderId="7" xfId="0" applyNumberFormat="1" applyFont="1" applyFill="1" applyBorder="1" applyAlignment="1" applyProtection="1">
      <alignment horizontal="center"/>
      <protection locked="0"/>
    </xf>
    <xf numFmtId="9" fontId="8" fillId="0" borderId="6" xfId="0" applyNumberFormat="1" applyFont="1" applyFill="1" applyBorder="1" applyAlignment="1" applyProtection="1">
      <alignment horizontal="left" wrapText="1"/>
      <protection locked="0"/>
    </xf>
    <xf numFmtId="49" fontId="8" fillId="0" borderId="6" xfId="0" applyFont="1" applyFill="1" applyBorder="1" applyAlignment="1" applyProtection="1">
      <alignment horizontal="center"/>
    </xf>
    <xf numFmtId="49" fontId="8" fillId="0" borderId="6" xfId="0" applyFont="1" applyFill="1" applyBorder="1" applyAlignment="1" applyProtection="1">
      <alignment horizontal="left"/>
      <protection locked="0"/>
    </xf>
    <xf numFmtId="3" fontId="8" fillId="0" borderId="6" xfId="0" applyNumberFormat="1" applyFont="1" applyFill="1" applyBorder="1" applyAlignment="1" applyProtection="1">
      <alignment horizontal="center"/>
      <protection locked="0"/>
    </xf>
    <xf numFmtId="49" fontId="8" fillId="0" borderId="7" xfId="0" applyFont="1" applyFill="1" applyBorder="1" applyAlignment="1" applyProtection="1">
      <alignment horizontal="left" wrapText="1"/>
      <protection locked="0"/>
    </xf>
    <xf numFmtId="49" fontId="8" fillId="0" borderId="9" xfId="0" applyFont="1" applyFill="1" applyBorder="1" applyAlignment="1" applyProtection="1">
      <alignment horizontal="center"/>
      <protection locked="0"/>
    </xf>
    <xf numFmtId="49" fontId="8" fillId="0" borderId="9" xfId="0" applyFont="1" applyFill="1" applyBorder="1" applyAlignment="1" applyProtection="1">
      <alignment horizontal="left"/>
      <protection locked="0"/>
    </xf>
    <xf numFmtId="3" fontId="8" fillId="0" borderId="9" xfId="0" applyNumberFormat="1" applyFont="1" applyFill="1" applyBorder="1" applyAlignment="1" applyProtection="1">
      <alignment horizontal="center"/>
      <protection locked="0"/>
    </xf>
    <xf numFmtId="49" fontId="8" fillId="0" borderId="6" xfId="0" applyFont="1" applyFill="1" applyBorder="1" applyAlignment="1" applyProtection="1">
      <alignment horizontal="center"/>
      <protection locked="0"/>
    </xf>
    <xf numFmtId="49" fontId="8" fillId="0" borderId="5" xfId="0" applyFont="1" applyFill="1" applyBorder="1" applyAlignment="1" applyProtection="1">
      <alignment horizontal="center"/>
      <protection locked="0"/>
    </xf>
    <xf numFmtId="49" fontId="8" fillId="0" borderId="5" xfId="0" applyFont="1" applyFill="1" applyBorder="1" applyAlignment="1" applyProtection="1">
      <alignment horizontal="left"/>
      <protection locked="0"/>
    </xf>
    <xf numFmtId="3" fontId="8" fillId="0" borderId="5" xfId="0" applyNumberFormat="1" applyFont="1" applyFill="1" applyBorder="1" applyAlignment="1" applyProtection="1">
      <alignment horizontal="center"/>
      <protection locked="0"/>
    </xf>
    <xf numFmtId="49" fontId="8" fillId="0" borderId="2" xfId="0" applyFont="1" applyFill="1" applyBorder="1" applyAlignment="1" applyProtection="1">
      <alignment horizontal="left" wrapText="1"/>
      <protection locked="0"/>
    </xf>
    <xf numFmtId="49" fontId="8" fillId="0" borderId="1" xfId="0" applyFont="1" applyFill="1" applyBorder="1" applyAlignment="1" applyProtection="1">
      <alignment horizontal="center"/>
      <protection locked="0"/>
    </xf>
    <xf numFmtId="49" fontId="8" fillId="0" borderId="1" xfId="0" applyFont="1" applyFill="1" applyBorder="1" applyAlignment="1" applyProtection="1">
      <alignment horizontal="left"/>
      <protection locked="0"/>
    </xf>
    <xf numFmtId="3" fontId="8" fillId="0" borderId="1" xfId="0" applyNumberFormat="1" applyFont="1" applyFill="1" applyBorder="1" applyAlignment="1" applyProtection="1">
      <alignment horizontal="center"/>
      <protection locked="0"/>
    </xf>
    <xf numFmtId="49" fontId="8" fillId="0" borderId="16" xfId="0" applyFont="1" applyFill="1" applyBorder="1" applyAlignment="1" applyProtection="1">
      <alignment horizontal="left" wrapText="1"/>
      <protection locked="0"/>
    </xf>
    <xf numFmtId="49" fontId="9" fillId="0" borderId="0" xfId="0" applyFont="1" applyFill="1" applyBorder="1" applyAlignment="1" applyProtection="1">
      <alignment horizontal="right"/>
    </xf>
    <xf numFmtId="49" fontId="8" fillId="0" borderId="0" xfId="0" applyFont="1" applyFill="1" applyBorder="1" applyAlignment="1">
      <alignment horizontal="right"/>
    </xf>
    <xf numFmtId="49" fontId="8" fillId="0" borderId="0" xfId="0" applyFont="1" applyFill="1" applyBorder="1" applyAlignment="1">
      <alignment horizontal="right" wrapText="1"/>
    </xf>
    <xf numFmtId="49" fontId="8" fillId="0" borderId="0" xfId="0" applyFont="1" applyFill="1" applyBorder="1" applyAlignment="1"/>
    <xf numFmtId="49" fontId="9" fillId="6" borderId="3" xfId="0" applyFont="1" applyFill="1" applyBorder="1" applyAlignment="1" applyProtection="1">
      <alignment horizontal="right"/>
      <protection locked="0"/>
    </xf>
    <xf numFmtId="3" fontId="9" fillId="0" borderId="13" xfId="0" applyNumberFormat="1" applyFont="1" applyFill="1" applyBorder="1" applyAlignment="1"/>
    <xf numFmtId="0" fontId="12" fillId="3" borderId="2" xfId="0" applyNumberFormat="1" applyFont="1" applyFill="1" applyBorder="1" applyAlignment="1" applyProtection="1">
      <alignment horizontal="right" vertical="top" wrapText="1"/>
    </xf>
    <xf numFmtId="0" fontId="12" fillId="3" borderId="7" xfId="0" applyNumberFormat="1" applyFont="1" applyFill="1" applyBorder="1" applyAlignment="1" applyProtection="1">
      <alignment horizontal="right" vertical="top" wrapText="1"/>
    </xf>
    <xf numFmtId="0" fontId="12" fillId="3" borderId="6" xfId="0" applyNumberFormat="1" applyFont="1" applyFill="1" applyBorder="1" applyAlignment="1" applyProtection="1">
      <alignment horizontal="right" vertical="top" wrapText="1"/>
    </xf>
    <xf numFmtId="0" fontId="12" fillId="3" borderId="2" xfId="0" applyNumberFormat="1" applyFont="1" applyFill="1" applyBorder="1" applyAlignment="1" applyProtection="1">
      <alignment vertical="top" wrapText="1"/>
      <protection locked="0"/>
    </xf>
    <xf numFmtId="0" fontId="12" fillId="3" borderId="7" xfId="0" applyNumberFormat="1" applyFont="1" applyFill="1" applyBorder="1" applyAlignment="1" applyProtection="1">
      <alignment vertical="top" wrapText="1"/>
      <protection locked="0"/>
    </xf>
    <xf numFmtId="0" fontId="12" fillId="3" borderId="6" xfId="0" applyNumberFormat="1" applyFont="1" applyFill="1" applyBorder="1" applyAlignment="1" applyProtection="1">
      <alignment vertical="top" wrapText="1"/>
      <protection locked="0"/>
    </xf>
    <xf numFmtId="0" fontId="12" fillId="0" borderId="2" xfId="0" applyNumberFormat="1" applyFont="1" applyFill="1" applyBorder="1" applyAlignment="1" applyProtection="1">
      <alignment vertical="top" wrapText="1"/>
      <protection locked="0"/>
    </xf>
    <xf numFmtId="0" fontId="12" fillId="0" borderId="7" xfId="0" applyNumberFormat="1" applyFont="1" applyFill="1" applyBorder="1" applyAlignment="1" applyProtection="1">
      <alignment vertical="top" wrapText="1"/>
      <protection locked="0"/>
    </xf>
    <xf numFmtId="0" fontId="12" fillId="0" borderId="6" xfId="0" applyNumberFormat="1" applyFont="1" applyFill="1" applyBorder="1" applyAlignment="1" applyProtection="1">
      <alignment vertical="top" wrapText="1"/>
      <protection locked="0"/>
    </xf>
    <xf numFmtId="3" fontId="8" fillId="3" borderId="2" xfId="0" applyNumberFormat="1" applyFont="1" applyFill="1" applyBorder="1" applyAlignment="1" applyProtection="1">
      <alignment vertical="top" wrapText="1"/>
    </xf>
    <xf numFmtId="3" fontId="8" fillId="3" borderId="9" xfId="0" applyNumberFormat="1" applyFont="1" applyFill="1" applyBorder="1" applyAlignment="1" applyProtection="1">
      <alignment vertical="top" wrapText="1"/>
    </xf>
    <xf numFmtId="3" fontId="8" fillId="0" borderId="6" xfId="0" applyNumberFormat="1" applyFont="1" applyBorder="1" applyAlignment="1" applyProtection="1">
      <alignment vertical="top" wrapText="1"/>
    </xf>
    <xf numFmtId="3" fontId="8" fillId="0" borderId="7" xfId="0" applyNumberFormat="1" applyFont="1" applyBorder="1" applyAlignment="1" applyProtection="1">
      <alignment vertical="top" wrapText="1"/>
    </xf>
    <xf numFmtId="3" fontId="8" fillId="0" borderId="2" xfId="0" applyNumberFormat="1" applyFont="1" applyBorder="1" applyAlignment="1" applyProtection="1">
      <alignment vertical="top" wrapText="1"/>
    </xf>
    <xf numFmtId="3" fontId="8" fillId="0" borderId="1" xfId="0" applyNumberFormat="1" applyFont="1" applyBorder="1" applyAlignment="1" applyProtection="1">
      <alignment vertical="top" wrapText="1"/>
    </xf>
    <xf numFmtId="3" fontId="8" fillId="0" borderId="2" xfId="0" applyNumberFormat="1" applyFont="1" applyFill="1" applyBorder="1" applyAlignment="1" applyProtection="1">
      <alignment vertical="top" wrapText="1"/>
    </xf>
    <xf numFmtId="3" fontId="8" fillId="0" borderId="9" xfId="0" applyNumberFormat="1" applyFont="1" applyFill="1" applyBorder="1" applyAlignment="1" applyProtection="1">
      <alignment vertical="top" wrapText="1"/>
    </xf>
    <xf numFmtId="3" fontId="8" fillId="0" borderId="6" xfId="0" applyNumberFormat="1" applyFont="1" applyFill="1" applyBorder="1" applyAlignment="1" applyProtection="1">
      <alignment vertical="top" wrapText="1"/>
    </xf>
    <xf numFmtId="3" fontId="8" fillId="0" borderId="7" xfId="0" applyNumberFormat="1" applyFont="1" applyFill="1" applyBorder="1" applyAlignment="1" applyProtection="1">
      <alignment vertical="top" wrapText="1"/>
    </xf>
    <xf numFmtId="3" fontId="8" fillId="0" borderId="1" xfId="0" applyNumberFormat="1" applyFont="1" applyFill="1" applyBorder="1" applyAlignment="1" applyProtection="1">
      <alignment vertical="top" wrapText="1"/>
    </xf>
    <xf numFmtId="49" fontId="12" fillId="2" borderId="1" xfId="0" applyFont="1" applyFill="1" applyBorder="1" applyAlignment="1" applyProtection="1">
      <alignment vertical="center" wrapText="1"/>
    </xf>
    <xf numFmtId="49" fontId="9" fillId="2" borderId="1" xfId="0" applyFont="1" applyFill="1" applyBorder="1" applyAlignment="1" applyProtection="1">
      <alignment vertical="center" wrapText="1"/>
    </xf>
    <xf numFmtId="49" fontId="9" fillId="3" borderId="4" xfId="0" applyFont="1" applyFill="1" applyBorder="1" applyAlignment="1" applyProtection="1">
      <alignment vertical="top" wrapText="1"/>
      <protection locked="0"/>
    </xf>
    <xf numFmtId="49" fontId="9" fillId="3" borderId="2" xfId="0" applyFont="1" applyFill="1" applyBorder="1" applyAlignment="1" applyProtection="1">
      <alignment vertical="top" wrapText="1"/>
      <protection locked="0"/>
    </xf>
    <xf numFmtId="49" fontId="12" fillId="2" borderId="1" xfId="0" applyFont="1" applyFill="1" applyBorder="1" applyAlignment="1" applyProtection="1">
      <alignment vertical="center" wrapText="1"/>
      <protection locked="0"/>
    </xf>
    <xf numFmtId="49" fontId="9" fillId="2" borderId="1" xfId="0" applyFont="1" applyFill="1" applyBorder="1" applyAlignment="1" applyProtection="1">
      <alignment vertical="center" wrapText="1"/>
      <protection locked="0"/>
    </xf>
    <xf numFmtId="49" fontId="9" fillId="2" borderId="1" xfId="0" applyFont="1" applyFill="1" applyBorder="1" applyAlignment="1" applyProtection="1">
      <alignment horizontal="left" vertical="center" wrapText="1"/>
      <protection locked="0"/>
    </xf>
    <xf numFmtId="49" fontId="9" fillId="0" borderId="4" xfId="0" applyFont="1" applyFill="1" applyBorder="1" applyAlignment="1" applyProtection="1">
      <alignment vertical="top" wrapText="1"/>
      <protection locked="0"/>
    </xf>
    <xf numFmtId="49" fontId="9" fillId="0" borderId="2" xfId="0" applyFont="1" applyFill="1" applyBorder="1" applyAlignment="1" applyProtection="1">
      <alignment vertical="top" wrapText="1"/>
      <protection locked="0"/>
    </xf>
    <xf numFmtId="49" fontId="12" fillId="2" borderId="2" xfId="0" applyFont="1" applyFill="1" applyBorder="1" applyAlignment="1" applyProtection="1">
      <alignment horizontal="left" vertical="center" wrapText="1"/>
    </xf>
    <xf numFmtId="49" fontId="12" fillId="2" borderId="2" xfId="0" applyFont="1" applyFill="1" applyBorder="1" applyAlignment="1" applyProtection="1">
      <alignment horizontal="left" vertical="center" wrapText="1"/>
      <protection locked="0"/>
    </xf>
    <xf numFmtId="49" fontId="18" fillId="3" borderId="13" xfId="0" applyFont="1" applyFill="1" applyBorder="1" applyAlignment="1" applyProtection="1">
      <alignment horizontal="left" wrapText="1"/>
      <protection locked="0"/>
    </xf>
    <xf numFmtId="49" fontId="18" fillId="0" borderId="6" xfId="0" applyFont="1" applyBorder="1" applyAlignment="1" applyProtection="1">
      <alignment horizontal="left" wrapText="1"/>
      <protection locked="0"/>
    </xf>
    <xf numFmtId="49" fontId="18" fillId="0" borderId="2" xfId="0" applyFont="1" applyBorder="1" applyAlignment="1" applyProtection="1">
      <alignment horizontal="left" wrapText="1"/>
      <protection locked="0"/>
    </xf>
    <xf numFmtId="49" fontId="18" fillId="0" borderId="1" xfId="0" applyFont="1" applyBorder="1" applyAlignment="1" applyProtection="1">
      <alignment horizontal="left" wrapText="1"/>
      <protection locked="0"/>
    </xf>
    <xf numFmtId="49" fontId="18" fillId="0" borderId="6" xfId="0" applyFont="1" applyFill="1" applyBorder="1" applyAlignment="1" applyProtection="1">
      <alignment horizontal="left" wrapText="1"/>
      <protection locked="0"/>
    </xf>
    <xf numFmtId="49" fontId="18" fillId="0" borderId="1" xfId="0" applyFont="1" applyFill="1" applyBorder="1" applyAlignment="1" applyProtection="1">
      <alignment horizontal="left" wrapText="1"/>
      <protection locked="0"/>
    </xf>
    <xf numFmtId="9" fontId="18" fillId="3" borderId="6" xfId="0" applyNumberFormat="1" applyFont="1" applyFill="1" applyBorder="1" applyAlignment="1" applyProtection="1">
      <alignment horizontal="left" wrapText="1"/>
      <protection locked="0"/>
    </xf>
    <xf numFmtId="3" fontId="9" fillId="3" borderId="2" xfId="0" applyNumberFormat="1" applyFont="1" applyFill="1" applyBorder="1" applyAlignment="1"/>
    <xf numFmtId="49" fontId="9" fillId="3" borderId="17" xfId="0" applyFont="1" applyFill="1" applyBorder="1" applyAlignment="1" applyProtection="1">
      <alignment horizontal="right"/>
      <protection locked="0"/>
    </xf>
    <xf numFmtId="49" fontId="8" fillId="3" borderId="18" xfId="0" applyFont="1" applyFill="1" applyBorder="1" applyAlignment="1">
      <alignment horizontal="right"/>
    </xf>
    <xf numFmtId="49" fontId="8" fillId="3" borderId="3" xfId="0" applyFont="1" applyFill="1" applyBorder="1" applyAlignment="1">
      <alignment horizontal="right"/>
    </xf>
    <xf numFmtId="49" fontId="8" fillId="3" borderId="13" xfId="0" applyFont="1" applyFill="1" applyBorder="1" applyAlignment="1"/>
    <xf numFmtId="3" fontId="9" fillId="3" borderId="16" xfId="0" applyNumberFormat="1" applyFont="1" applyFill="1" applyBorder="1" applyAlignment="1"/>
    <xf numFmtId="49" fontId="0" fillId="0" borderId="0" xfId="0">
      <alignment horizontal="left" vertical="top" wrapText="1" indent="4"/>
    </xf>
    <xf numFmtId="49" fontId="8" fillId="0" borderId="0" xfId="0" applyFont="1" applyFill="1" applyBorder="1" applyAlignment="1" applyProtection="1">
      <alignment horizontal="right"/>
      <protection locked="0"/>
    </xf>
    <xf numFmtId="49" fontId="8" fillId="0" borderId="0" xfId="0" applyFont="1" applyFill="1" applyBorder="1" applyAlignment="1" applyProtection="1">
      <alignment horizontal="left"/>
      <protection locked="0"/>
    </xf>
    <xf numFmtId="3" fontId="25" fillId="5" borderId="13" xfId="0" applyNumberFormat="1" applyFont="1" applyFill="1" applyBorder="1" applyAlignment="1"/>
    <xf numFmtId="49" fontId="27" fillId="5" borderId="2" xfId="0" applyFont="1" applyFill="1" applyBorder="1" applyProtection="1">
      <alignment horizontal="left" vertical="top" wrapText="1" indent="4"/>
    </xf>
    <xf numFmtId="49" fontId="27" fillId="5" borderId="6" xfId="0" applyFont="1" applyFill="1" applyBorder="1" applyProtection="1">
      <alignment horizontal="left" vertical="top" wrapText="1" indent="4"/>
    </xf>
    <xf numFmtId="49" fontId="27" fillId="5" borderId="6" xfId="0" applyFont="1" applyFill="1" applyBorder="1" applyAlignment="1" applyProtection="1">
      <alignment horizontal="right"/>
    </xf>
    <xf numFmtId="3" fontId="27" fillId="5" borderId="2" xfId="0" applyNumberFormat="1" applyFont="1" applyFill="1" applyBorder="1" applyProtection="1">
      <alignment horizontal="left" vertical="top" wrapText="1" indent="4"/>
    </xf>
    <xf numFmtId="3" fontId="27" fillId="5" borderId="6" xfId="0" applyNumberFormat="1" applyFont="1" applyFill="1" applyBorder="1" applyProtection="1">
      <alignment horizontal="left" vertical="top" wrapText="1" indent="4"/>
    </xf>
    <xf numFmtId="49" fontId="0" fillId="0" borderId="0" xfId="0">
      <alignment horizontal="left" vertical="top" wrapText="1" indent="4"/>
    </xf>
    <xf numFmtId="49" fontId="28" fillId="0" borderId="0" xfId="0" applyFont="1" applyAlignment="1">
      <alignment horizontal="left" vertical="center" wrapText="1" indent="4"/>
    </xf>
    <xf numFmtId="49" fontId="23" fillId="0" borderId="2" xfId="0" applyFont="1" applyBorder="1">
      <alignment horizontal="left" vertical="top" wrapText="1" indent="4"/>
    </xf>
    <xf numFmtId="49" fontId="0" fillId="0" borderId="2" xfId="0" applyBorder="1">
      <alignment horizontal="left" vertical="top" wrapText="1" indent="4"/>
    </xf>
    <xf numFmtId="49" fontId="23" fillId="0" borderId="2" xfId="0" applyFont="1" applyBorder="1" applyAlignment="1">
      <alignment horizontal="right" vertical="top" wrapText="1" indent="4"/>
    </xf>
    <xf numFmtId="49" fontId="29" fillId="0" borderId="0" xfId="0" applyFont="1" applyAlignment="1">
      <alignment horizontal="left" vertical="top" wrapText="1"/>
    </xf>
    <xf numFmtId="49" fontId="23" fillId="0" borderId="2" xfId="0" applyFont="1" applyBorder="1" applyAlignment="1">
      <alignment horizontal="left" vertical="top" wrapText="1" indent="3"/>
    </xf>
    <xf numFmtId="49" fontId="0" fillId="0" borderId="2" xfId="0" applyBorder="1" applyAlignment="1">
      <alignment horizontal="left" vertical="top" wrapText="1" indent="3"/>
    </xf>
    <xf numFmtId="3" fontId="0" fillId="0" borderId="2" xfId="0" applyNumberFormat="1" applyBorder="1" applyAlignment="1">
      <alignment horizontal="left" vertical="top" wrapText="1" indent="3"/>
    </xf>
    <xf numFmtId="3" fontId="0" fillId="0" borderId="2" xfId="0" applyNumberFormat="1" applyBorder="1" applyAlignment="1">
      <alignment horizontal="left" wrapText="1" indent="3"/>
    </xf>
    <xf numFmtId="3" fontId="0" fillId="0" borderId="7" xfId="0" applyNumberFormat="1" applyBorder="1" applyAlignment="1">
      <alignment horizontal="left" vertical="top" wrapText="1" indent="3"/>
    </xf>
    <xf numFmtId="3" fontId="0" fillId="7" borderId="2" xfId="0" applyNumberFormat="1" applyFill="1" applyBorder="1" applyAlignment="1">
      <alignment horizontal="left" vertical="top" wrapText="1" indent="3"/>
    </xf>
    <xf numFmtId="49" fontId="9" fillId="3" borderId="14" xfId="0" applyFont="1" applyFill="1" applyBorder="1" applyAlignment="1" applyProtection="1">
      <alignment vertical="top" wrapText="1"/>
      <protection locked="0"/>
    </xf>
    <xf numFmtId="49" fontId="9" fillId="3" borderId="5" xfId="0" applyFont="1" applyFill="1" applyBorder="1" applyAlignment="1" applyProtection="1">
      <alignment vertical="top" wrapText="1"/>
      <protection locked="0"/>
    </xf>
    <xf numFmtId="49" fontId="9" fillId="3" borderId="9" xfId="0" applyFont="1" applyFill="1" applyBorder="1" applyAlignment="1" applyProtection="1">
      <alignment vertical="top" wrapText="1"/>
      <protection locked="0"/>
    </xf>
    <xf numFmtId="49" fontId="25" fillId="5" borderId="12" xfId="0" applyFont="1" applyFill="1" applyBorder="1" applyAlignment="1" applyProtection="1">
      <alignment horizontal="right"/>
      <protection locked="0"/>
    </xf>
    <xf numFmtId="49" fontId="26" fillId="5" borderId="3" xfId="0" applyFont="1" applyFill="1" applyBorder="1" applyAlignment="1">
      <alignment horizontal="right"/>
    </xf>
    <xf numFmtId="49" fontId="26" fillId="5" borderId="13" xfId="0" applyFont="1" applyFill="1" applyBorder="1" applyAlignment="1"/>
    <xf numFmtId="49" fontId="18" fillId="3" borderId="1" xfId="0" applyFont="1" applyFill="1" applyBorder="1" applyAlignment="1" applyProtection="1">
      <alignment vertical="top" wrapText="1"/>
      <protection locked="0"/>
    </xf>
    <xf numFmtId="49" fontId="8" fillId="3" borderId="5" xfId="0" applyFont="1" applyFill="1" applyBorder="1" applyAlignment="1" applyProtection="1">
      <alignment vertical="top" wrapText="1"/>
      <protection locked="0"/>
    </xf>
    <xf numFmtId="49" fontId="8" fillId="3" borderId="5" xfId="0" applyFont="1" applyFill="1" applyBorder="1" applyAlignment="1">
      <alignment vertical="top" wrapText="1"/>
    </xf>
    <xf numFmtId="49" fontId="8" fillId="0" borderId="5" xfId="0" applyFont="1" applyBorder="1" applyAlignment="1">
      <alignment wrapText="1"/>
    </xf>
    <xf numFmtId="49" fontId="8" fillId="0" borderId="6" xfId="0" applyFont="1" applyBorder="1" applyAlignment="1">
      <alignment wrapText="1"/>
    </xf>
    <xf numFmtId="49" fontId="9" fillId="3" borderId="1" xfId="0" applyFont="1" applyFill="1" applyBorder="1" applyAlignment="1" applyProtection="1">
      <alignment vertical="top" wrapText="1"/>
      <protection locked="0"/>
    </xf>
    <xf numFmtId="49" fontId="9" fillId="3" borderId="6" xfId="0" applyFont="1" applyFill="1" applyBorder="1" applyAlignment="1" applyProtection="1">
      <alignment vertical="top" wrapText="1"/>
      <protection locked="0"/>
    </xf>
    <xf numFmtId="49" fontId="8" fillId="0" borderId="0" xfId="0" applyFont="1" applyFill="1" applyBorder="1" applyAlignment="1" applyProtection="1">
      <alignment horizontal="left"/>
      <protection locked="0"/>
    </xf>
    <xf numFmtId="49" fontId="8" fillId="0" borderId="0" xfId="0" applyFont="1" applyFill="1" applyBorder="1" applyAlignment="1" applyProtection="1">
      <alignment horizontal="right"/>
      <protection locked="0"/>
    </xf>
    <xf numFmtId="49" fontId="9" fillId="3" borderId="0" xfId="0" applyFont="1" applyFill="1" applyAlignment="1" applyProtection="1">
      <alignment horizontal="right"/>
      <protection locked="0"/>
    </xf>
    <xf numFmtId="49" fontId="9" fillId="3" borderId="11" xfId="0" applyFont="1" applyFill="1" applyBorder="1" applyAlignment="1" applyProtection="1">
      <alignment horizontal="right"/>
      <protection locked="0"/>
    </xf>
    <xf numFmtId="49" fontId="9" fillId="3" borderId="1" xfId="0" applyFont="1" applyFill="1" applyBorder="1" applyAlignment="1" applyProtection="1">
      <alignment vertical="top" wrapText="1"/>
    </xf>
    <xf numFmtId="49" fontId="9" fillId="3" borderId="5" xfId="0" applyFont="1" applyFill="1" applyBorder="1" applyAlignment="1" applyProtection="1">
      <alignment vertical="top" wrapText="1"/>
    </xf>
    <xf numFmtId="49" fontId="9" fillId="3" borderId="9" xfId="0" applyFont="1" applyFill="1" applyBorder="1" applyAlignment="1" applyProtection="1">
      <alignment vertical="top" wrapText="1"/>
    </xf>
    <xf numFmtId="49" fontId="9" fillId="3" borderId="14" xfId="0" applyFont="1" applyFill="1" applyBorder="1" applyAlignment="1" applyProtection="1">
      <alignment vertical="top" wrapText="1"/>
    </xf>
    <xf numFmtId="49" fontId="9" fillId="3" borderId="6" xfId="0" applyFont="1" applyFill="1" applyBorder="1" applyAlignment="1" applyProtection="1">
      <alignment vertical="top" wrapText="1"/>
    </xf>
    <xf numFmtId="49" fontId="18" fillId="0" borderId="1" xfId="0" applyFont="1" applyFill="1" applyBorder="1" applyAlignment="1" applyProtection="1">
      <alignment vertical="top" wrapText="1"/>
      <protection locked="0"/>
    </xf>
    <xf numFmtId="49" fontId="8" fillId="0" borderId="5" xfId="0" applyFont="1" applyFill="1" applyBorder="1" applyAlignment="1" applyProtection="1">
      <alignment vertical="top" wrapText="1"/>
      <protection locked="0"/>
    </xf>
    <xf numFmtId="49" fontId="8" fillId="0" borderId="5" xfId="0" applyFont="1" applyFill="1" applyBorder="1" applyAlignment="1">
      <alignment vertical="top" wrapText="1"/>
    </xf>
    <xf numFmtId="49" fontId="8" fillId="0" borderId="5" xfId="0" applyFont="1" applyFill="1" applyBorder="1" applyAlignment="1">
      <alignment wrapText="1"/>
    </xf>
    <xf numFmtId="49" fontId="8" fillId="0" borderId="6" xfId="0" applyFont="1" applyFill="1" applyBorder="1" applyAlignment="1">
      <alignment wrapText="1"/>
    </xf>
    <xf numFmtId="49" fontId="9" fillId="5" borderId="12" xfId="0" applyFont="1" applyFill="1" applyBorder="1" applyAlignment="1" applyProtection="1">
      <alignment horizontal="right"/>
      <protection locked="0"/>
    </xf>
    <xf numFmtId="49" fontId="8" fillId="5" borderId="3" xfId="0" applyFont="1" applyFill="1" applyBorder="1" applyAlignment="1">
      <alignment horizontal="right"/>
    </xf>
    <xf numFmtId="49" fontId="8" fillId="5" borderId="13" xfId="0" applyFont="1" applyFill="1" applyBorder="1" applyAlignment="1"/>
    <xf numFmtId="49" fontId="9" fillId="3" borderId="1" xfId="0" applyFont="1" applyFill="1" applyBorder="1" applyAlignment="1" applyProtection="1">
      <alignment horizontal="left" vertical="top" wrapText="1"/>
      <protection locked="0"/>
    </xf>
    <xf numFmtId="49" fontId="9" fillId="3" borderId="5" xfId="0" applyFont="1" applyFill="1" applyBorder="1" applyAlignment="1" applyProtection="1">
      <alignment horizontal="left" vertical="top" wrapText="1"/>
      <protection locked="0"/>
    </xf>
    <xf numFmtId="49" fontId="9" fillId="3" borderId="9" xfId="0" applyFont="1" applyFill="1" applyBorder="1" applyAlignment="1" applyProtection="1">
      <alignment horizontal="left" vertical="top" wrapText="1"/>
      <protection locked="0"/>
    </xf>
    <xf numFmtId="49" fontId="9" fillId="3" borderId="14" xfId="0" applyFont="1" applyFill="1" applyBorder="1" applyAlignment="1" applyProtection="1">
      <alignment horizontal="left" vertical="top" wrapText="1"/>
      <protection locked="0"/>
    </xf>
    <xf numFmtId="49" fontId="9" fillId="3" borderId="6" xfId="0" applyFont="1" applyFill="1" applyBorder="1" applyAlignment="1" applyProtection="1">
      <alignment horizontal="left" vertical="top" wrapText="1"/>
      <protection locked="0"/>
    </xf>
    <xf numFmtId="49" fontId="2" fillId="3" borderId="0" xfId="0" applyNumberFormat="1" applyFont="1" applyFill="1" applyAlignment="1">
      <alignment horizontal="left" vertical="center" wrapText="1" indent="1"/>
    </xf>
    <xf numFmtId="49" fontId="3" fillId="5" borderId="0" xfId="0" applyNumberFormat="1" applyFont="1" applyFill="1" applyAlignment="1">
      <alignment horizontal="left" vertical="center" indent="1"/>
    </xf>
    <xf numFmtId="49" fontId="2" fillId="0" borderId="0" xfId="0" applyNumberFormat="1" applyFont="1" applyAlignment="1">
      <alignment horizontal="left" vertical="center" wrapText="1" indent="1"/>
    </xf>
    <xf numFmtId="49" fontId="0" fillId="0" borderId="0" xfId="0">
      <alignment horizontal="left" vertical="top" wrapText="1" indent="4"/>
    </xf>
    <xf numFmtId="49" fontId="5" fillId="0" borderId="0" xfId="0" applyFont="1" applyAlignment="1">
      <alignment horizontal="left" vertical="center" indent="1"/>
    </xf>
    <xf numFmtId="49" fontId="4" fillId="0" borderId="0" xfId="0" applyFont="1" applyAlignment="1">
      <alignment horizontal="left" vertical="center" indent="1"/>
    </xf>
    <xf numFmtId="49" fontId="0" fillId="4" borderId="0" xfId="0" applyFill="1">
      <alignment horizontal="left" vertical="top" wrapText="1" indent="4"/>
    </xf>
    <xf numFmtId="49" fontId="9" fillId="2" borderId="12" xfId="0" applyFont="1" applyFill="1" applyBorder="1" applyAlignment="1" applyProtection="1">
      <alignment wrapText="1"/>
    </xf>
    <xf numFmtId="49" fontId="8" fillId="0" borderId="13" xfId="0" applyFont="1" applyBorder="1" applyAlignment="1" applyProtection="1"/>
    <xf numFmtId="49" fontId="8" fillId="3" borderId="1" xfId="0" applyFont="1" applyFill="1" applyBorder="1" applyAlignment="1" applyProtection="1">
      <alignment vertical="top" wrapText="1"/>
      <protection locked="0"/>
    </xf>
    <xf numFmtId="49" fontId="18" fillId="3" borderId="5" xfId="0" applyFont="1" applyFill="1" applyBorder="1" applyAlignment="1" applyProtection="1">
      <alignment vertical="top" wrapText="1"/>
      <protection locked="0"/>
    </xf>
    <xf numFmtId="49" fontId="18" fillId="3" borderId="5" xfId="0" applyFont="1" applyFill="1" applyBorder="1" applyAlignment="1">
      <alignment vertical="top" wrapText="1"/>
    </xf>
    <xf numFmtId="49" fontId="18" fillId="0" borderId="5" xfId="0" applyFont="1" applyBorder="1" applyAlignment="1">
      <alignment wrapText="1"/>
    </xf>
    <xf numFmtId="49" fontId="18" fillId="0" borderId="6" xfId="0" applyFont="1" applyBorder="1" applyAlignment="1">
      <alignment wrapText="1"/>
    </xf>
    <xf numFmtId="49" fontId="19" fillId="3" borderId="1" xfId="0" applyFont="1" applyFill="1" applyBorder="1" applyAlignment="1" applyProtection="1">
      <alignment vertical="top" wrapText="1"/>
      <protection locked="0"/>
    </xf>
    <xf numFmtId="49" fontId="32" fillId="0" borderId="0" xfId="0" applyFont="1" applyAlignment="1"/>
    <xf numFmtId="49" fontId="33" fillId="0" borderId="0" xfId="0" applyFont="1" applyAlignment="1">
      <alignment horizontal="left" vertical="top" wrapText="1"/>
    </xf>
    <xf numFmtId="49" fontId="33" fillId="0" borderId="8" xfId="0" applyFont="1" applyBorder="1" applyAlignment="1">
      <alignment horizontal="left" vertical="top" wrapText="1"/>
    </xf>
    <xf numFmtId="49" fontId="8" fillId="3" borderId="0" xfId="0" applyFont="1" applyFill="1" applyAlignment="1" applyProtection="1">
      <alignment horizontal="right"/>
      <protection locked="0"/>
    </xf>
    <xf numFmtId="49" fontId="34" fillId="3" borderId="8" xfId="0" applyFont="1" applyFill="1" applyBorder="1" applyAlignment="1" applyProtection="1">
      <alignment horizontal="left"/>
      <protection locked="0"/>
    </xf>
    <xf numFmtId="49" fontId="8" fillId="3" borderId="3" xfId="0" applyFont="1" applyFill="1" applyBorder="1" applyAlignment="1" applyProtection="1">
      <alignment horizontal="left"/>
      <protection locked="0"/>
    </xf>
    <xf numFmtId="49" fontId="8" fillId="3" borderId="0" xfId="0" applyFont="1" applyFill="1" applyBorder="1" applyAlignment="1" applyProtection="1">
      <alignment horizontal="left"/>
      <protection locked="0"/>
    </xf>
    <xf numFmtId="49" fontId="21" fillId="5" borderId="0" xfId="0" applyFont="1" applyFill="1" applyAlignment="1">
      <alignment horizontal="left" vertical="center" wrapText="1" indent="1"/>
    </xf>
    <xf numFmtId="49" fontId="23" fillId="5" borderId="0" xfId="0" applyFont="1" applyFill="1" applyAlignment="1">
      <alignment horizontal="left" vertical="center" wrapText="1" indent="1"/>
    </xf>
    <xf numFmtId="49" fontId="8" fillId="0" borderId="0" xfId="0" applyFont="1" applyAlignment="1">
      <alignment horizontal="left" vertical="center" wrapText="1" indent="1"/>
    </xf>
    <xf numFmtId="49" fontId="4" fillId="0" borderId="0" xfId="0" applyFont="1" applyAlignment="1">
      <alignment horizontal="center" vertical="center"/>
    </xf>
    <xf numFmtId="49" fontId="2" fillId="0" borderId="0" xfId="0" applyNumberFormat="1" applyFont="1" applyFill="1" applyAlignment="1">
      <alignment horizontal="left" vertical="top" wrapText="1" indent="1"/>
    </xf>
    <xf numFmtId="49" fontId="16" fillId="5" borderId="0" xfId="0" applyNumberFormat="1" applyFont="1" applyFill="1" applyAlignment="1">
      <alignment horizontal="left" vertical="center" indent="1"/>
    </xf>
    <xf numFmtId="49" fontId="10" fillId="0" borderId="0" xfId="0" applyFont="1" applyAlignment="1">
      <alignment horizontal="left" vertical="center" indent="1"/>
    </xf>
    <xf numFmtId="49" fontId="11" fillId="0" borderId="0" xfId="0" applyFont="1" applyAlignment="1">
      <alignment horizontal="left" vertical="center" indent="1"/>
    </xf>
    <xf numFmtId="49" fontId="3" fillId="0" borderId="0" xfId="0" applyNumberFormat="1" applyFont="1" applyAlignment="1">
      <alignment horizontal="left" vertical="center" wrapText="1" indent="1"/>
    </xf>
    <xf numFmtId="49" fontId="20" fillId="0" borderId="0" xfId="0" applyFont="1" applyAlignment="1">
      <alignment horizontal="left" vertical="center" wrapText="1" indent="1"/>
    </xf>
    <xf numFmtId="49" fontId="3" fillId="0" borderId="0" xfId="0" applyNumberFormat="1" applyFont="1" applyAlignment="1">
      <alignment horizontal="left" vertical="center" indent="1"/>
    </xf>
    <xf numFmtId="49" fontId="19" fillId="0" borderId="0" xfId="0" applyFont="1" applyFill="1" applyAlignment="1">
      <alignment horizontal="left" vertical="center" wrapText="1" indent="1"/>
    </xf>
    <xf numFmtId="49" fontId="26" fillId="3" borderId="13" xfId="0" applyFont="1" applyFill="1" applyBorder="1" applyAlignment="1" applyProtection="1">
      <alignment horizontal="left" wrapText="1"/>
      <protection locked="0"/>
    </xf>
    <xf numFmtId="49" fontId="26" fillId="3" borderId="15" xfId="0" applyFont="1" applyFill="1" applyBorder="1" applyAlignment="1" applyProtection="1">
      <alignment horizontal="left" wrapText="1"/>
      <protection locked="0"/>
    </xf>
    <xf numFmtId="9" fontId="26" fillId="3" borderId="6" xfId="0" applyNumberFormat="1" applyFont="1" applyFill="1" applyBorder="1" applyAlignment="1" applyProtection="1">
      <alignment horizontal="left" wrapText="1"/>
      <protection locked="0"/>
    </xf>
    <xf numFmtId="49" fontId="26" fillId="3" borderId="7" xfId="0" applyFont="1" applyFill="1" applyBorder="1" applyAlignment="1" applyProtection="1">
      <alignment horizontal="left" wrapText="1"/>
      <protection locked="0"/>
    </xf>
    <xf numFmtId="49" fontId="26" fillId="0" borderId="6" xfId="0" applyFont="1" applyFill="1" applyBorder="1" applyAlignment="1" applyProtection="1">
      <alignment horizontal="left" wrapText="1"/>
      <protection locked="0"/>
    </xf>
    <xf numFmtId="49" fontId="26" fillId="0" borderId="1" xfId="0" applyFont="1" applyFill="1" applyBorder="1" applyAlignment="1" applyProtection="1">
      <alignment horizontal="left" wrapText="1"/>
      <protection locked="0"/>
    </xf>
    <xf numFmtId="49" fontId="26" fillId="0" borderId="7" xfId="0" applyFont="1" applyBorder="1" applyAlignment="1" applyProtection="1">
      <alignment horizontal="left" wrapText="1"/>
      <protection locked="0"/>
    </xf>
    <xf numFmtId="49" fontId="26" fillId="0" borderId="6" xfId="0" applyFont="1" applyBorder="1" applyAlignment="1" applyProtection="1">
      <alignment horizontal="left" wrapText="1"/>
      <protection locked="0"/>
    </xf>
    <xf numFmtId="49" fontId="26" fillId="0" borderId="2" xfId="0" applyFont="1" applyBorder="1" applyAlignment="1" applyProtection="1">
      <alignment horizontal="left" wrapText="1"/>
      <protection locked="0"/>
    </xf>
    <xf numFmtId="49" fontId="26" fillId="0" borderId="1" xfId="0" applyFont="1" applyBorder="1" applyAlignment="1" applyProtection="1">
      <alignment horizontal="left" wrapText="1"/>
      <protection locked="0"/>
    </xf>
    <xf numFmtId="49" fontId="26" fillId="0" borderId="16" xfId="0" applyFont="1" applyBorder="1" applyAlignment="1" applyProtection="1">
      <alignment horizontal="left" wrapText="1"/>
      <protection locked="0"/>
    </xf>
    <xf numFmtId="49" fontId="26" fillId="3" borderId="1" xfId="0" applyFont="1" applyFill="1" applyBorder="1" applyAlignment="1" applyProtection="1">
      <alignment vertical="top" wrapText="1"/>
      <protection locked="0"/>
    </xf>
    <xf numFmtId="49" fontId="26" fillId="3" borderId="5" xfId="0" applyFont="1" applyFill="1" applyBorder="1" applyAlignment="1" applyProtection="1">
      <alignment vertical="top" wrapText="1"/>
      <protection locked="0"/>
    </xf>
    <xf numFmtId="49" fontId="26" fillId="3" borderId="5" xfId="0" applyFont="1" applyFill="1" applyBorder="1" applyAlignment="1">
      <alignment vertical="top" wrapText="1"/>
    </xf>
    <xf numFmtId="49" fontId="26" fillId="0" borderId="5" xfId="0" applyFont="1" applyBorder="1" applyAlignment="1">
      <alignment wrapText="1"/>
    </xf>
    <xf numFmtId="49" fontId="26" fillId="0" borderId="6" xfId="0" applyFont="1" applyBorder="1" applyAlignment="1">
      <alignment wrapText="1"/>
    </xf>
    <xf numFmtId="3" fontId="25" fillId="0" borderId="16" xfId="0" applyNumberFormat="1" applyFont="1" applyFill="1" applyBorder="1" applyAlignment="1"/>
    <xf numFmtId="49" fontId="25" fillId="2" borderId="1" xfId="0" applyFont="1" applyFill="1" applyBorder="1" applyAlignment="1" applyProtection="1">
      <alignment vertical="center" wrapText="1"/>
    </xf>
    <xf numFmtId="49" fontId="25" fillId="2" borderId="1" xfId="0" applyFont="1" applyFill="1" applyBorder="1" applyAlignment="1" applyProtection="1">
      <alignment vertical="center" wrapText="1"/>
      <protection locked="0"/>
    </xf>
    <xf numFmtId="49" fontId="25" fillId="8" borderId="17" xfId="0" applyFont="1" applyFill="1" applyBorder="1" applyAlignment="1" applyProtection="1">
      <alignment horizontal="right"/>
      <protection locked="0"/>
    </xf>
    <xf numFmtId="49" fontId="26" fillId="8" borderId="18" xfId="0" applyFont="1" applyFill="1" applyBorder="1" applyAlignment="1">
      <alignment horizontal="right"/>
    </xf>
    <xf numFmtId="49" fontId="26" fillId="8" borderId="3" xfId="0" applyFont="1" applyFill="1" applyBorder="1" applyAlignment="1">
      <alignment horizontal="right"/>
    </xf>
    <xf numFmtId="49" fontId="26" fillId="8" borderId="13" xfId="0" applyFont="1" applyFill="1" applyBorder="1" applyAlignment="1"/>
    <xf numFmtId="49" fontId="25" fillId="2" borderId="1" xfId="0" applyFont="1" applyFill="1" applyBorder="1" applyAlignment="1" applyProtection="1">
      <alignment horizontal="left" vertical="center" wrapText="1"/>
    </xf>
    <xf numFmtId="49" fontId="25" fillId="2" borderId="1" xfId="0" applyFont="1" applyFill="1" applyBorder="1" applyAlignment="1" applyProtection="1">
      <alignment horizontal="left" vertical="center" wrapText="1"/>
      <protection locked="0"/>
    </xf>
    <xf numFmtId="49" fontId="25" fillId="2" borderId="2" xfId="0" applyFont="1" applyFill="1" applyBorder="1" applyAlignment="1" applyProtection="1">
      <alignment vertical="center" wrapText="1"/>
      <protection locked="0"/>
    </xf>
    <xf numFmtId="49" fontId="25" fillId="2" borderId="2" xfId="0" applyFont="1" applyFill="1" applyBorder="1" applyAlignment="1" applyProtection="1">
      <alignment horizontal="left" vertical="center" wrapText="1"/>
      <protection locked="0"/>
    </xf>
    <xf numFmtId="49" fontId="25" fillId="2" borderId="2" xfId="0" applyFont="1" applyFill="1" applyBorder="1" applyAlignment="1" applyProtection="1">
      <alignment horizontal="left" vertical="center" wrapText="1"/>
    </xf>
    <xf numFmtId="49" fontId="25" fillId="3" borderId="1" xfId="0" applyFont="1" applyFill="1" applyBorder="1" applyAlignment="1" applyProtection="1">
      <alignment vertical="top" wrapText="1"/>
      <protection locked="0"/>
    </xf>
    <xf numFmtId="0" fontId="25" fillId="3" borderId="2" xfId="0" applyNumberFormat="1" applyFont="1" applyFill="1" applyBorder="1" applyAlignment="1" applyProtection="1">
      <alignment vertical="top" wrapText="1"/>
      <protection locked="0"/>
    </xf>
    <xf numFmtId="49" fontId="26" fillId="3" borderId="2" xfId="0" applyFont="1" applyFill="1" applyBorder="1" applyAlignment="1" applyProtection="1">
      <alignment horizontal="center"/>
      <protection locked="0"/>
    </xf>
    <xf numFmtId="49" fontId="26" fillId="3" borderId="2" xfId="0" applyFont="1" applyFill="1" applyBorder="1" applyAlignment="1" applyProtection="1">
      <alignment horizontal="left"/>
      <protection locked="0"/>
    </xf>
    <xf numFmtId="3" fontId="26" fillId="3" borderId="2" xfId="0" applyNumberFormat="1" applyFont="1" applyFill="1" applyBorder="1" applyAlignment="1" applyProtection="1">
      <alignment horizontal="center"/>
      <protection locked="0"/>
    </xf>
    <xf numFmtId="3" fontId="26" fillId="3" borderId="2" xfId="0" applyNumberFormat="1" applyFont="1" applyFill="1" applyBorder="1" applyAlignment="1" applyProtection="1">
      <alignment vertical="top" wrapText="1"/>
    </xf>
    <xf numFmtId="49" fontId="26" fillId="3" borderId="1" xfId="0" applyFont="1" applyFill="1" applyBorder="1" applyProtection="1">
      <alignment horizontal="left" vertical="top" wrapText="1" indent="4"/>
    </xf>
    <xf numFmtId="49" fontId="25" fillId="3" borderId="5" xfId="0" applyFont="1" applyFill="1" applyBorder="1" applyAlignment="1" applyProtection="1">
      <alignment vertical="top" wrapText="1"/>
      <protection locked="0"/>
    </xf>
    <xf numFmtId="49" fontId="26" fillId="3" borderId="5" xfId="0" applyFont="1" applyFill="1" applyBorder="1" applyProtection="1">
      <alignment horizontal="left" vertical="top" wrapText="1" indent="4"/>
    </xf>
    <xf numFmtId="3" fontId="26" fillId="3" borderId="5" xfId="0" applyNumberFormat="1" applyFont="1" applyFill="1" applyBorder="1" applyProtection="1">
      <alignment horizontal="left" vertical="top" wrapText="1" indent="4"/>
    </xf>
    <xf numFmtId="49" fontId="25" fillId="3" borderId="9" xfId="0" applyFont="1" applyFill="1" applyBorder="1" applyAlignment="1" applyProtection="1">
      <alignment vertical="top" wrapText="1"/>
      <protection locked="0"/>
    </xf>
    <xf numFmtId="0" fontId="25" fillId="3" borderId="7" xfId="0" applyNumberFormat="1" applyFont="1" applyFill="1" applyBorder="1" applyAlignment="1" applyProtection="1">
      <alignment vertical="top" wrapText="1"/>
      <protection locked="0"/>
    </xf>
    <xf numFmtId="49" fontId="26" fillId="3" borderId="7" xfId="0" applyFont="1" applyFill="1" applyBorder="1" applyAlignment="1" applyProtection="1">
      <alignment horizontal="center"/>
      <protection locked="0"/>
    </xf>
    <xf numFmtId="49" fontId="26" fillId="3" borderId="7" xfId="0" applyFont="1" applyFill="1" applyBorder="1" applyAlignment="1" applyProtection="1">
      <alignment horizontal="left"/>
      <protection locked="0"/>
    </xf>
    <xf numFmtId="3" fontId="26" fillId="3" borderId="7" xfId="0" applyNumberFormat="1" applyFont="1" applyFill="1" applyBorder="1" applyAlignment="1" applyProtection="1">
      <alignment horizontal="center"/>
      <protection locked="0"/>
    </xf>
    <xf numFmtId="3" fontId="26" fillId="3" borderId="9" xfId="0" applyNumberFormat="1" applyFont="1" applyFill="1" applyBorder="1" applyAlignment="1" applyProtection="1">
      <alignment vertical="top" wrapText="1"/>
    </xf>
    <xf numFmtId="3" fontId="26" fillId="3" borderId="9" xfId="0" applyNumberFormat="1" applyFont="1" applyFill="1" applyBorder="1" applyAlignment="1" applyProtection="1"/>
    <xf numFmtId="49" fontId="25" fillId="3" borderId="14" xfId="0" applyFont="1" applyFill="1" applyBorder="1" applyAlignment="1" applyProtection="1">
      <alignment vertical="top" wrapText="1"/>
      <protection locked="0"/>
    </xf>
    <xf numFmtId="0" fontId="25" fillId="3" borderId="6" xfId="0" applyNumberFormat="1" applyFont="1" applyFill="1" applyBorder="1" applyAlignment="1" applyProtection="1">
      <alignment vertical="top" wrapText="1"/>
      <protection locked="0"/>
    </xf>
    <xf numFmtId="49" fontId="26" fillId="0" borderId="6" xfId="0" applyFont="1" applyBorder="1" applyAlignment="1" applyProtection="1">
      <alignment horizontal="center"/>
    </xf>
    <xf numFmtId="49" fontId="26" fillId="0" borderId="6" xfId="0" applyFont="1" applyBorder="1" applyAlignment="1" applyProtection="1">
      <alignment horizontal="left"/>
      <protection locked="0"/>
    </xf>
    <xf numFmtId="3" fontId="26" fillId="0" borderId="6" xfId="0" applyNumberFormat="1" applyFont="1" applyBorder="1" applyAlignment="1" applyProtection="1">
      <alignment horizontal="center"/>
      <protection locked="0"/>
    </xf>
    <xf numFmtId="3" fontId="26" fillId="0" borderId="6" xfId="0" applyNumberFormat="1" applyFont="1" applyBorder="1" applyAlignment="1" applyProtection="1">
      <alignment vertical="top" wrapText="1"/>
    </xf>
    <xf numFmtId="49" fontId="26" fillId="0" borderId="5" xfId="0" applyFont="1" applyBorder="1" applyProtection="1">
      <alignment horizontal="left" vertical="top" wrapText="1" indent="4"/>
    </xf>
    <xf numFmtId="49" fontId="26" fillId="3" borderId="9" xfId="0" applyFont="1" applyFill="1" applyBorder="1" applyAlignment="1" applyProtection="1">
      <alignment horizontal="left"/>
      <protection locked="0"/>
    </xf>
    <xf numFmtId="3" fontId="26" fillId="3" borderId="9" xfId="0" applyNumberFormat="1" applyFont="1" applyFill="1" applyBorder="1" applyAlignment="1" applyProtection="1">
      <alignment horizontal="center"/>
      <protection locked="0"/>
    </xf>
    <xf numFmtId="3" fontId="26" fillId="0" borderId="7" xfId="0" applyNumberFormat="1" applyFont="1" applyBorder="1" applyAlignment="1" applyProtection="1">
      <alignment vertical="top" wrapText="1"/>
    </xf>
    <xf numFmtId="49" fontId="26" fillId="0" borderId="6" xfId="0" applyFont="1" applyBorder="1" applyAlignment="1" applyProtection="1">
      <alignment horizontal="center"/>
      <protection locked="0"/>
    </xf>
    <xf numFmtId="49" fontId="26" fillId="3" borderId="5" xfId="0" applyFont="1" applyFill="1" applyBorder="1" applyAlignment="1" applyProtection="1"/>
    <xf numFmtId="49" fontId="26" fillId="0" borderId="5" xfId="0" applyFont="1" applyBorder="1" applyAlignment="1" applyProtection="1">
      <alignment horizontal="center"/>
      <protection locked="0"/>
    </xf>
    <xf numFmtId="49" fontId="26" fillId="0" borderId="5" xfId="0" applyFont="1" applyBorder="1" applyAlignment="1" applyProtection="1">
      <alignment horizontal="left"/>
      <protection locked="0"/>
    </xf>
    <xf numFmtId="3" fontId="26" fillId="0" borderId="5" xfId="0" applyNumberFormat="1" applyFont="1" applyBorder="1" applyAlignment="1" applyProtection="1">
      <alignment horizontal="center"/>
      <protection locked="0"/>
    </xf>
    <xf numFmtId="49" fontId="26" fillId="0" borderId="7" xfId="0" applyFont="1" applyBorder="1" applyAlignment="1" applyProtection="1">
      <alignment horizontal="center"/>
      <protection locked="0"/>
    </xf>
    <xf numFmtId="49" fontId="26" fillId="0" borderId="7" xfId="0" applyFont="1" applyBorder="1" applyAlignment="1" applyProtection="1">
      <alignment horizontal="left"/>
      <protection locked="0"/>
    </xf>
    <xf numFmtId="3" fontId="26" fillId="0" borderId="7" xfId="0" applyNumberFormat="1" applyFont="1" applyBorder="1" applyAlignment="1" applyProtection="1">
      <alignment horizontal="center"/>
      <protection locked="0"/>
    </xf>
    <xf numFmtId="49" fontId="26" fillId="0" borderId="2" xfId="0" applyFont="1" applyBorder="1" applyAlignment="1" applyProtection="1">
      <alignment horizontal="center"/>
      <protection locked="0"/>
    </xf>
    <xf numFmtId="49" fontId="26" fillId="0" borderId="2" xfId="0" applyFont="1" applyBorder="1" applyAlignment="1" applyProtection="1">
      <alignment horizontal="left"/>
      <protection locked="0"/>
    </xf>
    <xf numFmtId="3" fontId="26" fillId="0" borderId="2" xfId="0" applyNumberFormat="1" applyFont="1" applyBorder="1" applyAlignment="1" applyProtection="1">
      <alignment horizontal="center"/>
      <protection locked="0"/>
    </xf>
    <xf numFmtId="3" fontId="26" fillId="0" borderId="2" xfId="0" applyNumberFormat="1" applyFont="1" applyBorder="1" applyAlignment="1" applyProtection="1">
      <alignment vertical="top" wrapText="1"/>
    </xf>
    <xf numFmtId="49" fontId="26" fillId="0" borderId="1" xfId="0" applyFont="1" applyBorder="1" applyAlignment="1" applyProtection="1">
      <alignment horizontal="center"/>
      <protection locked="0"/>
    </xf>
    <xf numFmtId="49" fontId="26" fillId="0" borderId="1" xfId="0" applyFont="1" applyBorder="1" applyAlignment="1" applyProtection="1">
      <alignment horizontal="left"/>
      <protection locked="0"/>
    </xf>
    <xf numFmtId="3" fontId="26" fillId="0" borderId="1" xfId="0" applyNumberFormat="1" applyFont="1" applyBorder="1" applyAlignment="1" applyProtection="1">
      <alignment horizontal="center"/>
      <protection locked="0"/>
    </xf>
    <xf numFmtId="3" fontId="26" fillId="0" borderId="1" xfId="0" applyNumberFormat="1" applyFont="1" applyBorder="1" applyAlignment="1" applyProtection="1">
      <alignment vertical="top" wrapText="1"/>
    </xf>
    <xf numFmtId="3" fontId="26" fillId="3" borderId="11" xfId="0" applyNumberFormat="1" applyFont="1" applyFill="1" applyBorder="1" applyAlignment="1" applyProtection="1"/>
    <xf numFmtId="49" fontId="25" fillId="3" borderId="4" xfId="0" applyFont="1" applyFill="1" applyBorder="1" applyAlignment="1" applyProtection="1">
      <alignment vertical="top" wrapText="1"/>
      <protection locked="0"/>
    </xf>
    <xf numFmtId="49" fontId="25" fillId="3" borderId="2" xfId="0" applyFont="1" applyFill="1" applyBorder="1" applyAlignment="1" applyProtection="1">
      <alignment vertical="top" wrapText="1"/>
      <protection locked="0"/>
    </xf>
    <xf numFmtId="49" fontId="25" fillId="3" borderId="6" xfId="0" applyFont="1" applyFill="1" applyBorder="1" applyAlignment="1" applyProtection="1">
      <alignment vertical="top" wrapText="1"/>
      <protection locked="0"/>
    </xf>
    <xf numFmtId="3" fontId="26" fillId="0" borderId="11" xfId="0" applyNumberFormat="1" applyFont="1" applyBorder="1" applyAlignment="1" applyProtection="1"/>
    <xf numFmtId="49" fontId="25" fillId="0" borderId="17" xfId="0" applyFont="1" applyFill="1" applyBorder="1" applyAlignment="1" applyProtection="1">
      <alignment horizontal="right"/>
      <protection locked="0"/>
    </xf>
    <xf numFmtId="49" fontId="26" fillId="0" borderId="18" xfId="0" applyFont="1" applyFill="1" applyBorder="1" applyAlignment="1">
      <alignment horizontal="right"/>
    </xf>
    <xf numFmtId="49" fontId="26" fillId="0" borderId="3" xfId="0" applyFont="1" applyFill="1" applyBorder="1" applyAlignment="1">
      <alignment horizontal="right"/>
    </xf>
    <xf numFmtId="49" fontId="26" fillId="0" borderId="13" xfId="0" applyFont="1" applyFill="1" applyBorder="1" applyAlignment="1"/>
    <xf numFmtId="49" fontId="25" fillId="2" borderId="2" xfId="0" applyFont="1" applyFill="1" applyBorder="1" applyAlignment="1" applyProtection="1">
      <alignment vertical="center" wrapText="1"/>
    </xf>
    <xf numFmtId="49" fontId="25" fillId="3" borderId="1" xfId="0" applyFont="1" applyFill="1" applyBorder="1" applyAlignment="1" applyProtection="1">
      <alignment vertical="top" wrapText="1"/>
    </xf>
    <xf numFmtId="0" fontId="25" fillId="3" borderId="2" xfId="0" applyNumberFormat="1" applyFont="1" applyFill="1" applyBorder="1" applyAlignment="1" applyProtection="1">
      <alignment horizontal="right" vertical="top" wrapText="1"/>
    </xf>
    <xf numFmtId="49" fontId="25" fillId="3" borderId="5" xfId="0" applyFont="1" applyFill="1" applyBorder="1" applyAlignment="1" applyProtection="1">
      <alignment vertical="top" wrapText="1"/>
    </xf>
    <xf numFmtId="49" fontId="25" fillId="3" borderId="9" xfId="0" applyFont="1" applyFill="1" applyBorder="1" applyAlignment="1" applyProtection="1">
      <alignment vertical="top" wrapText="1"/>
    </xf>
    <xf numFmtId="0" fontId="25" fillId="3" borderId="7" xfId="0" applyNumberFormat="1" applyFont="1" applyFill="1" applyBorder="1" applyAlignment="1" applyProtection="1">
      <alignment horizontal="right" vertical="top" wrapText="1"/>
    </xf>
    <xf numFmtId="49" fontId="25" fillId="3" borderId="14" xfId="0" applyFont="1" applyFill="1" applyBorder="1" applyAlignment="1" applyProtection="1">
      <alignment vertical="top" wrapText="1"/>
    </xf>
    <xf numFmtId="0" fontId="25" fillId="3" borderId="6" xfId="0" applyNumberFormat="1" applyFont="1" applyFill="1" applyBorder="1" applyAlignment="1" applyProtection="1">
      <alignment horizontal="right" vertical="top" wrapText="1"/>
    </xf>
    <xf numFmtId="49" fontId="25" fillId="3" borderId="6" xfId="0" applyFont="1" applyFill="1" applyBorder="1" applyAlignment="1" applyProtection="1">
      <alignment vertical="top" wrapText="1"/>
    </xf>
    <xf numFmtId="49" fontId="35" fillId="3" borderId="0" xfId="0" applyFont="1" applyFill="1" applyAlignment="1" applyProtection="1">
      <alignment horizontal="right"/>
      <protection locked="0"/>
    </xf>
    <xf numFmtId="49" fontId="35" fillId="3" borderId="11" xfId="0" applyFont="1" applyFill="1" applyBorder="1" applyAlignment="1" applyProtection="1">
      <alignment horizontal="right"/>
      <protection locked="0"/>
    </xf>
    <xf numFmtId="49" fontId="35" fillId="3" borderId="0" xfId="0" applyFont="1" applyFill="1" applyBorder="1" applyAlignment="1" applyProtection="1">
      <alignment horizontal="right"/>
      <protection locked="0"/>
    </xf>
    <xf numFmtId="49" fontId="25" fillId="3" borderId="0" xfId="0" applyFont="1" applyFill="1" applyAlignment="1" applyProtection="1">
      <alignment horizontal="center" vertical="center"/>
      <protection locked="0"/>
    </xf>
    <xf numFmtId="49" fontId="26" fillId="8" borderId="8" xfId="0" applyFont="1" applyFill="1" applyBorder="1" applyAlignment="1" applyProtection="1">
      <alignment horizontal="left" vertical="top" wrapText="1" indent="4"/>
      <protection locked="0"/>
    </xf>
    <xf numFmtId="49" fontId="0" fillId="8" borderId="8" xfId="0" applyFont="1" applyFill="1" applyBorder="1" applyAlignment="1">
      <alignment horizontal="left" vertical="top" wrapText="1" indent="4"/>
    </xf>
    <xf numFmtId="49" fontId="26" fillId="8" borderId="3" xfId="0" applyFont="1" applyFill="1" applyBorder="1" applyAlignment="1" applyProtection="1">
      <alignment horizontal="left" vertical="top" wrapText="1" indent="4"/>
      <protection locked="0"/>
    </xf>
    <xf numFmtId="49" fontId="36" fillId="8" borderId="3" xfId="0" applyFont="1" applyFill="1" applyBorder="1" applyAlignment="1">
      <alignment horizontal="left" vertical="top" wrapText="1" indent="4"/>
    </xf>
    <xf numFmtId="49" fontId="26" fillId="0" borderId="17" xfId="0" applyFont="1" applyFill="1" applyBorder="1" applyAlignment="1" applyProtection="1">
      <alignment horizontal="left" vertical="top"/>
      <protection locked="0"/>
    </xf>
    <xf numFmtId="49" fontId="36" fillId="0" borderId="18" xfId="0" applyFont="1" applyBorder="1" applyAlignment="1">
      <alignment horizontal="left" vertical="top" wrapText="1" indent="4"/>
    </xf>
    <xf numFmtId="49" fontId="36" fillId="0" borderId="16" xfId="0" applyFont="1" applyBorder="1" applyAlignment="1">
      <alignment horizontal="left" vertical="top" wrapText="1" indent="4"/>
    </xf>
    <xf numFmtId="49" fontId="36" fillId="0" borderId="10" xfId="0" applyFont="1" applyBorder="1" applyAlignment="1">
      <alignment horizontal="left" vertical="top" wrapText="1" indent="4"/>
    </xf>
    <xf numFmtId="49" fontId="36" fillId="0" borderId="8" xfId="0" applyFont="1" applyBorder="1" applyAlignment="1">
      <alignment horizontal="left" vertical="top" wrapText="1" indent="4"/>
    </xf>
    <xf numFmtId="49" fontId="36" fillId="0" borderId="19" xfId="0" applyFont="1" applyBorder="1" applyAlignment="1">
      <alignment horizontal="left" vertical="top" wrapText="1" indent="4"/>
    </xf>
    <xf numFmtId="49" fontId="8" fillId="8" borderId="17" xfId="0" applyFont="1" applyFill="1" applyBorder="1" applyAlignment="1" applyProtection="1">
      <alignment horizontal="left" vertical="center" indent="4"/>
      <protection locked="0"/>
    </xf>
    <xf numFmtId="49" fontId="8" fillId="8" borderId="18" xfId="0" applyFont="1" applyFill="1" applyBorder="1" applyAlignment="1">
      <alignment horizontal="right"/>
    </xf>
    <xf numFmtId="49" fontId="8" fillId="8" borderId="3" xfId="0" applyFont="1" applyFill="1" applyBorder="1" applyAlignment="1">
      <alignment horizontal="right"/>
    </xf>
    <xf numFmtId="49" fontId="8" fillId="8" borderId="13" xfId="0" applyFont="1" applyFill="1" applyBorder="1" applyAlignment="1"/>
    <xf numFmtId="49" fontId="12" fillId="8" borderId="1" xfId="0" applyFont="1" applyFill="1" applyBorder="1" applyAlignment="1" applyProtection="1">
      <alignment vertical="center" wrapText="1"/>
      <protection locked="0"/>
    </xf>
    <xf numFmtId="49" fontId="9" fillId="8" borderId="1" xfId="0" applyFont="1" applyFill="1" applyBorder="1" applyAlignment="1" applyProtection="1">
      <alignment vertical="center" wrapText="1"/>
      <protection locked="0"/>
    </xf>
    <xf numFmtId="49" fontId="9" fillId="8" borderId="1" xfId="0" applyFont="1" applyFill="1" applyBorder="1" applyAlignment="1" applyProtection="1">
      <alignment horizontal="left" vertical="center" wrapText="1"/>
      <protection locked="0"/>
    </xf>
    <xf numFmtId="49" fontId="12" fillId="8" borderId="2" xfId="0" applyFont="1" applyFill="1" applyBorder="1" applyAlignment="1" applyProtection="1">
      <alignment vertical="center" wrapText="1"/>
      <protection locked="0"/>
    </xf>
    <xf numFmtId="49" fontId="12" fillId="8" borderId="2" xfId="0" applyFont="1" applyFill="1" applyBorder="1" applyAlignment="1" applyProtection="1">
      <alignment horizontal="left" vertical="center" wrapText="1"/>
      <protection locked="0"/>
    </xf>
    <xf numFmtId="49" fontId="9" fillId="8" borderId="2" xfId="0" applyFont="1" applyFill="1" applyBorder="1" applyAlignment="1" applyProtection="1">
      <alignment horizontal="left" vertical="center" wrapText="1"/>
      <protection locked="0"/>
    </xf>
    <xf numFmtId="49" fontId="9" fillId="8" borderId="2" xfId="0" applyFont="1" applyFill="1" applyBorder="1" applyAlignment="1" applyProtection="1">
      <alignment horizontal="left" vertical="center" wrapText="1"/>
    </xf>
    <xf numFmtId="49" fontId="18" fillId="8" borderId="1" xfId="0" applyFont="1" applyFill="1" applyBorder="1" applyAlignment="1" applyProtection="1">
      <alignment vertical="top" wrapText="1"/>
      <protection locked="0"/>
    </xf>
    <xf numFmtId="49" fontId="9" fillId="8" borderId="1" xfId="0" applyFont="1" applyFill="1" applyBorder="1" applyAlignment="1" applyProtection="1">
      <alignment horizontal="left" vertical="top" wrapText="1"/>
      <protection locked="0"/>
    </xf>
    <xf numFmtId="0" fontId="12" fillId="8" borderId="2" xfId="0" applyNumberFormat="1" applyFont="1" applyFill="1" applyBorder="1" applyAlignment="1" applyProtection="1">
      <alignment vertical="top" wrapText="1"/>
      <protection locked="0"/>
    </xf>
    <xf numFmtId="49" fontId="8" fillId="8" borderId="13" xfId="0" applyFont="1" applyFill="1" applyBorder="1" applyAlignment="1" applyProtection="1">
      <alignment horizontal="left" wrapText="1"/>
      <protection locked="0"/>
    </xf>
    <xf numFmtId="49" fontId="8" fillId="8" borderId="2" xfId="0" applyFont="1" applyFill="1" applyBorder="1" applyAlignment="1" applyProtection="1">
      <alignment horizontal="center"/>
      <protection locked="0"/>
    </xf>
    <xf numFmtId="49" fontId="8" fillId="8" borderId="2" xfId="0" applyFont="1" applyFill="1" applyBorder="1" applyAlignment="1" applyProtection="1">
      <alignment horizontal="left"/>
      <protection locked="0"/>
    </xf>
    <xf numFmtId="3" fontId="8" fillId="8" borderId="2" xfId="0" applyNumberFormat="1" applyFont="1" applyFill="1" applyBorder="1" applyAlignment="1" applyProtection="1">
      <alignment horizontal="center"/>
      <protection locked="0"/>
    </xf>
    <xf numFmtId="3" fontId="8" fillId="8" borderId="2" xfId="0" applyNumberFormat="1" applyFont="1" applyFill="1" applyBorder="1" applyAlignment="1" applyProtection="1">
      <alignment vertical="top" wrapText="1"/>
    </xf>
    <xf numFmtId="49" fontId="8" fillId="8" borderId="5" xfId="0" applyFont="1" applyFill="1" applyBorder="1" applyAlignment="1" applyProtection="1">
      <alignment vertical="top" wrapText="1"/>
      <protection locked="0"/>
    </xf>
    <xf numFmtId="49" fontId="9" fillId="8" borderId="5" xfId="0" applyFont="1" applyFill="1" applyBorder="1" applyAlignment="1" applyProtection="1">
      <alignment horizontal="left" vertical="top" wrapText="1"/>
      <protection locked="0"/>
    </xf>
    <xf numFmtId="49" fontId="9" fillId="8" borderId="9" xfId="0" applyFont="1" applyFill="1" applyBorder="1" applyAlignment="1" applyProtection="1">
      <alignment horizontal="left" vertical="top" wrapText="1"/>
      <protection locked="0"/>
    </xf>
    <xf numFmtId="0" fontId="12" fillId="8" borderId="7" xfId="0" applyNumberFormat="1" applyFont="1" applyFill="1" applyBorder="1" applyAlignment="1" applyProtection="1">
      <alignment vertical="top" wrapText="1"/>
      <protection locked="0"/>
    </xf>
    <xf numFmtId="49" fontId="8" fillId="8" borderId="15" xfId="0" applyFont="1" applyFill="1" applyBorder="1" applyAlignment="1" applyProtection="1">
      <alignment horizontal="left" wrapText="1"/>
      <protection locked="0"/>
    </xf>
    <xf numFmtId="49" fontId="8" fillId="8" borderId="7" xfId="0" applyFont="1" applyFill="1" applyBorder="1" applyAlignment="1" applyProtection="1">
      <alignment horizontal="center"/>
      <protection locked="0"/>
    </xf>
    <xf numFmtId="49" fontId="8" fillId="8" borderId="7" xfId="0" applyFont="1" applyFill="1" applyBorder="1" applyAlignment="1" applyProtection="1">
      <alignment horizontal="left"/>
      <protection locked="0"/>
    </xf>
    <xf numFmtId="3" fontId="8" fillId="8" borderId="7" xfId="0" applyNumberFormat="1" applyFont="1" applyFill="1" applyBorder="1" applyAlignment="1" applyProtection="1">
      <alignment horizontal="center"/>
      <protection locked="0"/>
    </xf>
    <xf numFmtId="3" fontId="8" fillId="8" borderId="9" xfId="0" applyNumberFormat="1" applyFont="1" applyFill="1" applyBorder="1" applyAlignment="1" applyProtection="1">
      <alignment vertical="top" wrapText="1"/>
    </xf>
    <xf numFmtId="49" fontId="8" fillId="8" borderId="5" xfId="0" applyFont="1" applyFill="1" applyBorder="1" applyAlignment="1">
      <alignment vertical="top" wrapText="1"/>
    </xf>
    <xf numFmtId="49" fontId="9" fillId="8" borderId="14" xfId="0" applyFont="1" applyFill="1" applyBorder="1" applyAlignment="1" applyProtection="1">
      <alignment horizontal="left" vertical="top" wrapText="1"/>
      <protection locked="0"/>
    </xf>
    <xf numFmtId="0" fontId="12" fillId="8" borderId="6" xfId="0" applyNumberFormat="1" applyFont="1" applyFill="1" applyBorder="1" applyAlignment="1" applyProtection="1">
      <alignment vertical="top" wrapText="1"/>
      <protection locked="0"/>
    </xf>
    <xf numFmtId="9" fontId="8" fillId="8" borderId="6" xfId="0" applyNumberFormat="1" applyFont="1" applyFill="1" applyBorder="1" applyAlignment="1" applyProtection="1">
      <alignment horizontal="left" wrapText="1"/>
      <protection locked="0"/>
    </xf>
    <xf numFmtId="49" fontId="8" fillId="8" borderId="6" xfId="0" applyFont="1" applyFill="1" applyBorder="1" applyAlignment="1" applyProtection="1">
      <alignment horizontal="center"/>
    </xf>
    <xf numFmtId="49" fontId="8" fillId="8" borderId="6" xfId="0" applyFont="1" applyFill="1" applyBorder="1" applyAlignment="1" applyProtection="1">
      <alignment horizontal="left"/>
      <protection locked="0"/>
    </xf>
    <xf numFmtId="3" fontId="8" fillId="8" borderId="6" xfId="0" applyNumberFormat="1" applyFont="1" applyFill="1" applyBorder="1" applyAlignment="1" applyProtection="1">
      <alignment horizontal="center"/>
      <protection locked="0"/>
    </xf>
    <xf numFmtId="3" fontId="8" fillId="8" borderId="6" xfId="0" applyNumberFormat="1" applyFont="1" applyFill="1" applyBorder="1" applyAlignment="1" applyProtection="1">
      <alignment vertical="top" wrapText="1"/>
    </xf>
    <xf numFmtId="49" fontId="8" fillId="8" borderId="7" xfId="0" applyFont="1" applyFill="1" applyBorder="1" applyAlignment="1" applyProtection="1">
      <alignment horizontal="left" wrapText="1"/>
      <protection locked="0"/>
    </xf>
    <xf numFmtId="49" fontId="8" fillId="8" borderId="9" xfId="0" applyFont="1" applyFill="1" applyBorder="1" applyAlignment="1" applyProtection="1">
      <alignment horizontal="center"/>
      <protection locked="0"/>
    </xf>
    <xf numFmtId="49" fontId="8" fillId="8" borderId="9" xfId="0" applyFont="1" applyFill="1" applyBorder="1" applyAlignment="1" applyProtection="1">
      <alignment horizontal="left"/>
      <protection locked="0"/>
    </xf>
    <xf numFmtId="3" fontId="8" fillId="8" borderId="9" xfId="0" applyNumberFormat="1" applyFont="1" applyFill="1" applyBorder="1" applyAlignment="1" applyProtection="1">
      <alignment horizontal="center"/>
      <protection locked="0"/>
    </xf>
    <xf numFmtId="3" fontId="8" fillId="8" borderId="7" xfId="0" applyNumberFormat="1" applyFont="1" applyFill="1" applyBorder="1" applyAlignment="1" applyProtection="1">
      <alignment vertical="top" wrapText="1"/>
    </xf>
    <xf numFmtId="49" fontId="8" fillId="8" borderId="6" xfId="0" applyFont="1" applyFill="1" applyBorder="1" applyAlignment="1" applyProtection="1">
      <alignment horizontal="left" wrapText="1"/>
      <protection locked="0"/>
    </xf>
    <xf numFmtId="49" fontId="8" fillId="8" borderId="6" xfId="0" applyFont="1" applyFill="1" applyBorder="1" applyAlignment="1" applyProtection="1">
      <alignment horizontal="center"/>
      <protection locked="0"/>
    </xf>
    <xf numFmtId="49" fontId="8" fillId="8" borderId="1" xfId="0" applyFont="1" applyFill="1" applyBorder="1" applyAlignment="1" applyProtection="1">
      <alignment horizontal="left" wrapText="1"/>
      <protection locked="0"/>
    </xf>
    <xf numFmtId="49" fontId="8" fillId="8" borderId="5" xfId="0" applyFont="1" applyFill="1" applyBorder="1" applyAlignment="1" applyProtection="1">
      <alignment horizontal="center"/>
      <protection locked="0"/>
    </xf>
    <xf numFmtId="49" fontId="8" fillId="8" borderId="5" xfId="0" applyFont="1" applyFill="1" applyBorder="1" applyAlignment="1" applyProtection="1">
      <alignment horizontal="left"/>
      <protection locked="0"/>
    </xf>
    <xf numFmtId="3" fontId="8" fillId="8" borderId="5" xfId="0" applyNumberFormat="1" applyFont="1" applyFill="1" applyBorder="1" applyAlignment="1" applyProtection="1">
      <alignment horizontal="center"/>
      <protection locked="0"/>
    </xf>
    <xf numFmtId="49" fontId="8" fillId="8" borderId="2" xfId="0" applyFont="1" applyFill="1" applyBorder="1" applyAlignment="1" applyProtection="1">
      <alignment horizontal="left" wrapText="1"/>
      <protection locked="0"/>
    </xf>
    <xf numFmtId="49" fontId="8" fillId="8" borderId="1" xfId="0" applyFont="1" applyFill="1" applyBorder="1" applyAlignment="1" applyProtection="1">
      <alignment horizontal="center"/>
      <protection locked="0"/>
    </xf>
    <xf numFmtId="49" fontId="8" fillId="8" borderId="1" xfId="0" applyFont="1" applyFill="1" applyBorder="1" applyAlignment="1" applyProtection="1">
      <alignment horizontal="left"/>
      <protection locked="0"/>
    </xf>
    <xf numFmtId="3" fontId="8" fillId="8" borderId="1" xfId="0" applyNumberFormat="1" applyFont="1" applyFill="1" applyBorder="1" applyAlignment="1" applyProtection="1">
      <alignment horizontal="center"/>
      <protection locked="0"/>
    </xf>
    <xf numFmtId="49" fontId="8" fillId="8" borderId="16" xfId="0" applyFont="1" applyFill="1" applyBorder="1" applyAlignment="1" applyProtection="1">
      <alignment horizontal="left" wrapText="1"/>
      <protection locked="0"/>
    </xf>
    <xf numFmtId="3" fontId="8" fillId="8" borderId="1" xfId="0" applyNumberFormat="1" applyFont="1" applyFill="1" applyBorder="1" applyAlignment="1" applyProtection="1">
      <alignment vertical="top" wrapText="1"/>
    </xf>
    <xf numFmtId="49" fontId="8" fillId="8" borderId="5" xfId="0" applyFont="1" applyFill="1" applyBorder="1" applyAlignment="1">
      <alignment wrapText="1"/>
    </xf>
    <xf numFmtId="49" fontId="8" fillId="8" borderId="6" xfId="0" applyFont="1" applyFill="1" applyBorder="1" applyAlignment="1">
      <alignment wrapText="1"/>
    </xf>
    <xf numFmtId="49" fontId="9" fillId="8" borderId="4" xfId="0" applyFont="1" applyFill="1" applyBorder="1" applyAlignment="1" applyProtection="1">
      <alignment vertical="top" wrapText="1"/>
      <protection locked="0"/>
    </xf>
    <xf numFmtId="49" fontId="9" fillId="8" borderId="2" xfId="0" applyFont="1" applyFill="1" applyBorder="1" applyAlignment="1" applyProtection="1">
      <alignment vertical="top" wrapText="1"/>
      <protection locked="0"/>
    </xf>
    <xf numFmtId="49" fontId="9" fillId="8" borderId="6" xfId="0" applyFont="1" applyFill="1" applyBorder="1" applyAlignment="1" applyProtection="1">
      <alignment horizontal="left" vertical="top" wrapText="1"/>
      <protection locked="0"/>
    </xf>
    <xf numFmtId="49" fontId="9" fillId="8" borderId="12" xfId="0" applyFont="1" applyFill="1" applyBorder="1" applyAlignment="1" applyProtection="1">
      <alignment horizontal="right"/>
      <protection locked="0"/>
    </xf>
    <xf numFmtId="49" fontId="8" fillId="8" borderId="3" xfId="0" applyFont="1" applyFill="1" applyBorder="1" applyAlignment="1">
      <alignment horizontal="right"/>
    </xf>
    <xf numFmtId="49" fontId="8" fillId="8" borderId="13" xfId="0" applyFont="1" applyFill="1" applyBorder="1" applyAlignment="1"/>
    <xf numFmtId="49" fontId="9" fillId="8" borderId="3" xfId="0" applyFont="1" applyFill="1" applyBorder="1" applyAlignment="1" applyProtection="1">
      <alignment horizontal="right"/>
      <protection locked="0"/>
    </xf>
    <xf numFmtId="49" fontId="9" fillId="8" borderId="17" xfId="0" applyFont="1" applyFill="1" applyBorder="1" applyAlignment="1" applyProtection="1">
      <alignment horizontal="right"/>
      <protection locked="0"/>
    </xf>
    <xf numFmtId="49" fontId="26" fillId="8" borderId="1" xfId="0" applyFont="1" applyFill="1" applyBorder="1" applyAlignment="1" applyProtection="1">
      <alignment vertical="top" wrapText="1"/>
      <protection locked="0"/>
    </xf>
    <xf numFmtId="49" fontId="9" fillId="8" borderId="1" xfId="0" applyFont="1" applyFill="1" applyBorder="1" applyAlignment="1" applyProtection="1">
      <alignment vertical="top" wrapText="1"/>
      <protection locked="0"/>
    </xf>
    <xf numFmtId="49" fontId="26" fillId="8" borderId="5" xfId="0" applyFont="1" applyFill="1" applyBorder="1" applyAlignment="1" applyProtection="1">
      <alignment vertical="top" wrapText="1"/>
      <protection locked="0"/>
    </xf>
    <xf numFmtId="49" fontId="9" fillId="8" borderId="5" xfId="0" applyFont="1" applyFill="1" applyBorder="1" applyAlignment="1" applyProtection="1">
      <alignment vertical="top" wrapText="1"/>
      <protection locked="0"/>
    </xf>
    <xf numFmtId="49" fontId="9" fillId="8" borderId="9" xfId="0" applyFont="1" applyFill="1" applyBorder="1" applyAlignment="1" applyProtection="1">
      <alignment vertical="top" wrapText="1"/>
      <protection locked="0"/>
    </xf>
    <xf numFmtId="49" fontId="26" fillId="8" borderId="5" xfId="0" applyFont="1" applyFill="1" applyBorder="1" applyAlignment="1">
      <alignment vertical="top" wrapText="1"/>
    </xf>
    <xf numFmtId="49" fontId="9" fillId="8" borderId="14" xfId="0" applyFont="1" applyFill="1" applyBorder="1" applyAlignment="1" applyProtection="1">
      <alignment vertical="top" wrapText="1"/>
      <protection locked="0"/>
    </xf>
    <xf numFmtId="49" fontId="26" fillId="8" borderId="5" xfId="0" applyFont="1" applyFill="1" applyBorder="1" applyAlignment="1">
      <alignment wrapText="1"/>
    </xf>
    <xf numFmtId="49" fontId="26" fillId="8" borderId="6" xfId="0" applyFont="1" applyFill="1" applyBorder="1" applyAlignment="1">
      <alignment wrapText="1"/>
    </xf>
    <xf numFmtId="49" fontId="9" fillId="8" borderId="6" xfId="0" applyFont="1" applyFill="1" applyBorder="1" applyAlignment="1" applyProtection="1">
      <alignment vertical="top" wrapText="1"/>
      <protection locked="0"/>
    </xf>
    <xf numFmtId="49" fontId="25" fillId="8" borderId="12" xfId="0" applyFont="1" applyFill="1" applyBorder="1" applyAlignment="1" applyProtection="1">
      <alignment horizontal="right"/>
      <protection locked="0"/>
    </xf>
    <xf numFmtId="49" fontId="26" fillId="8" borderId="3" xfId="0" applyFont="1" applyFill="1" applyBorder="1" applyAlignment="1">
      <alignment horizontal="right"/>
    </xf>
    <xf numFmtId="49" fontId="26" fillId="8" borderId="13" xfId="0" applyFont="1" applyFill="1" applyBorder="1" applyAlignment="1"/>
    <xf numFmtId="49" fontId="25" fillId="8" borderId="1" xfId="0" applyFont="1" applyFill="1" applyBorder="1" applyAlignment="1" applyProtection="1">
      <alignment vertical="center" wrapText="1"/>
      <protection locked="0"/>
    </xf>
    <xf numFmtId="49" fontId="25" fillId="8" borderId="1" xfId="0" applyFont="1" applyFill="1" applyBorder="1" applyAlignment="1" applyProtection="1">
      <alignment horizontal="left" vertical="center" wrapText="1"/>
      <protection locked="0"/>
    </xf>
    <xf numFmtId="49" fontId="25" fillId="8" borderId="2" xfId="0" applyFont="1" applyFill="1" applyBorder="1" applyAlignment="1" applyProtection="1">
      <alignment vertical="center" wrapText="1"/>
      <protection locked="0"/>
    </xf>
    <xf numFmtId="49" fontId="25" fillId="8" borderId="2" xfId="0" applyFont="1" applyFill="1" applyBorder="1" applyAlignment="1" applyProtection="1">
      <alignment horizontal="left" vertical="center" wrapText="1"/>
      <protection locked="0"/>
    </xf>
    <xf numFmtId="49" fontId="25" fillId="8" borderId="2" xfId="0" applyFont="1" applyFill="1" applyBorder="1" applyAlignment="1" applyProtection="1">
      <alignment horizontal="left" vertical="center" wrapText="1"/>
    </xf>
    <xf numFmtId="49" fontId="25" fillId="8" borderId="1" xfId="0" applyFont="1" applyFill="1" applyBorder="1" applyAlignment="1" applyProtection="1">
      <alignment vertical="top" wrapText="1"/>
      <protection locked="0"/>
    </xf>
    <xf numFmtId="0" fontId="25" fillId="8" borderId="2" xfId="0" applyNumberFormat="1" applyFont="1" applyFill="1" applyBorder="1" applyAlignment="1" applyProtection="1">
      <alignment vertical="top" wrapText="1"/>
      <protection locked="0"/>
    </xf>
    <xf numFmtId="49" fontId="26" fillId="8" borderId="13" xfId="0" applyFont="1" applyFill="1" applyBorder="1" applyAlignment="1" applyProtection="1">
      <alignment horizontal="left" wrapText="1"/>
      <protection locked="0"/>
    </xf>
    <xf numFmtId="49" fontId="26" fillId="8" borderId="2" xfId="0" applyFont="1" applyFill="1" applyBorder="1" applyAlignment="1" applyProtection="1">
      <alignment horizontal="center"/>
      <protection locked="0"/>
    </xf>
    <xf numFmtId="49" fontId="26" fillId="8" borderId="2" xfId="0" applyFont="1" applyFill="1" applyBorder="1" applyAlignment="1" applyProtection="1">
      <alignment horizontal="left"/>
      <protection locked="0"/>
    </xf>
    <xf numFmtId="3" fontId="26" fillId="8" borderId="2" xfId="0" applyNumberFormat="1" applyFont="1" applyFill="1" applyBorder="1" applyAlignment="1" applyProtection="1">
      <alignment horizontal="center"/>
      <protection locked="0"/>
    </xf>
    <xf numFmtId="3" fontId="26" fillId="8" borderId="2" xfId="0" applyNumberFormat="1" applyFont="1" applyFill="1" applyBorder="1" applyAlignment="1" applyProtection="1">
      <alignment vertical="top" wrapText="1"/>
    </xf>
    <xf numFmtId="49" fontId="25" fillId="8" borderId="5" xfId="0" applyFont="1" applyFill="1" applyBorder="1" applyAlignment="1" applyProtection="1">
      <alignment vertical="top" wrapText="1"/>
      <protection locked="0"/>
    </xf>
    <xf numFmtId="49" fontId="25" fillId="8" borderId="9" xfId="0" applyFont="1" applyFill="1" applyBorder="1" applyAlignment="1" applyProtection="1">
      <alignment vertical="top" wrapText="1"/>
      <protection locked="0"/>
    </xf>
    <xf numFmtId="0" fontId="25" fillId="8" borderId="7" xfId="0" applyNumberFormat="1" applyFont="1" applyFill="1" applyBorder="1" applyAlignment="1" applyProtection="1">
      <alignment vertical="top" wrapText="1"/>
      <protection locked="0"/>
    </xf>
    <xf numFmtId="49" fontId="26" fillId="8" borderId="15" xfId="0" applyFont="1" applyFill="1" applyBorder="1" applyAlignment="1" applyProtection="1">
      <alignment horizontal="left" wrapText="1"/>
      <protection locked="0"/>
    </xf>
    <xf numFmtId="49" fontId="26" fillId="8" borderId="7" xfId="0" applyFont="1" applyFill="1" applyBorder="1" applyAlignment="1" applyProtection="1">
      <alignment horizontal="center"/>
      <protection locked="0"/>
    </xf>
    <xf numFmtId="49" fontId="26" fillId="8" borderId="7" xfId="0" applyFont="1" applyFill="1" applyBorder="1" applyAlignment="1" applyProtection="1">
      <alignment horizontal="left"/>
      <protection locked="0"/>
    </xf>
    <xf numFmtId="3" fontId="26" fillId="8" borderId="7" xfId="0" applyNumberFormat="1" applyFont="1" applyFill="1" applyBorder="1" applyAlignment="1" applyProtection="1">
      <alignment horizontal="center"/>
      <protection locked="0"/>
    </xf>
    <xf numFmtId="3" fontId="26" fillId="8" borderId="9" xfId="0" applyNumberFormat="1" applyFont="1" applyFill="1" applyBorder="1" applyAlignment="1" applyProtection="1">
      <alignment vertical="top" wrapText="1"/>
    </xf>
    <xf numFmtId="49" fontId="25" fillId="8" borderId="14" xfId="0" applyFont="1" applyFill="1" applyBorder="1" applyAlignment="1" applyProtection="1">
      <alignment vertical="top" wrapText="1"/>
      <protection locked="0"/>
    </xf>
    <xf numFmtId="0" fontId="25" fillId="8" borderId="6" xfId="0" applyNumberFormat="1" applyFont="1" applyFill="1" applyBorder="1" applyAlignment="1" applyProtection="1">
      <alignment vertical="top" wrapText="1"/>
      <protection locked="0"/>
    </xf>
    <xf numFmtId="9" fontId="26" fillId="8" borderId="6" xfId="0" applyNumberFormat="1" applyFont="1" applyFill="1" applyBorder="1" applyAlignment="1" applyProtection="1">
      <alignment horizontal="left" wrapText="1"/>
      <protection locked="0"/>
    </xf>
    <xf numFmtId="49" fontId="26" fillId="8" borderId="6" xfId="0" applyFont="1" applyFill="1" applyBorder="1" applyAlignment="1" applyProtection="1">
      <alignment horizontal="center"/>
    </xf>
    <xf numFmtId="49" fontId="26" fillId="8" borderId="6" xfId="0" applyFont="1" applyFill="1" applyBorder="1" applyAlignment="1" applyProtection="1">
      <alignment horizontal="left"/>
      <protection locked="0"/>
    </xf>
    <xf numFmtId="3" fontId="26" fillId="8" borderId="6" xfId="0" applyNumberFormat="1" applyFont="1" applyFill="1" applyBorder="1" applyAlignment="1" applyProtection="1">
      <alignment horizontal="center"/>
      <protection locked="0"/>
    </xf>
    <xf numFmtId="3" fontId="26" fillId="8" borderId="6" xfId="0" applyNumberFormat="1" applyFont="1" applyFill="1" applyBorder="1" applyAlignment="1" applyProtection="1">
      <alignment vertical="top" wrapText="1"/>
    </xf>
    <xf numFmtId="49" fontId="26" fillId="8" borderId="7" xfId="0" applyFont="1" applyFill="1" applyBorder="1" applyAlignment="1" applyProtection="1">
      <alignment horizontal="left" wrapText="1"/>
      <protection locked="0"/>
    </xf>
    <xf numFmtId="49" fontId="26" fillId="8" borderId="9" xfId="0" applyFont="1" applyFill="1" applyBorder="1" applyAlignment="1" applyProtection="1">
      <alignment horizontal="left"/>
      <protection locked="0"/>
    </xf>
    <xf numFmtId="3" fontId="26" fillId="8" borderId="9" xfId="0" applyNumberFormat="1" applyFont="1" applyFill="1" applyBorder="1" applyAlignment="1" applyProtection="1">
      <alignment horizontal="center"/>
      <protection locked="0"/>
    </xf>
    <xf numFmtId="3" fontId="26" fillId="8" borderId="7" xfId="0" applyNumberFormat="1" applyFont="1" applyFill="1" applyBorder="1" applyAlignment="1" applyProtection="1">
      <alignment vertical="top" wrapText="1"/>
    </xf>
    <xf numFmtId="49" fontId="26" fillId="8" borderId="6" xfId="0" applyFont="1" applyFill="1" applyBorder="1" applyAlignment="1" applyProtection="1">
      <alignment horizontal="left" wrapText="1"/>
      <protection locked="0"/>
    </xf>
    <xf numFmtId="49" fontId="26" fillId="8" borderId="6" xfId="0" applyFont="1" applyFill="1" applyBorder="1" applyAlignment="1" applyProtection="1">
      <alignment horizontal="center"/>
      <protection locked="0"/>
    </xf>
    <xf numFmtId="49" fontId="26" fillId="8" borderId="1" xfId="0" applyFont="1" applyFill="1" applyBorder="1" applyAlignment="1" applyProtection="1">
      <alignment horizontal="left" wrapText="1"/>
      <protection locked="0"/>
    </xf>
    <xf numFmtId="49" fontId="26" fillId="8" borderId="5" xfId="0" applyFont="1" applyFill="1" applyBorder="1" applyAlignment="1" applyProtection="1">
      <alignment horizontal="center"/>
      <protection locked="0"/>
    </xf>
    <xf numFmtId="49" fontId="26" fillId="8" borderId="5" xfId="0" applyFont="1" applyFill="1" applyBorder="1" applyAlignment="1" applyProtection="1">
      <alignment horizontal="left"/>
      <protection locked="0"/>
    </xf>
    <xf numFmtId="3" fontId="26" fillId="8" borderId="5" xfId="0" applyNumberFormat="1" applyFont="1" applyFill="1" applyBorder="1" applyAlignment="1" applyProtection="1">
      <alignment horizontal="center"/>
      <protection locked="0"/>
    </xf>
    <xf numFmtId="49" fontId="26" fillId="8" borderId="2" xfId="0" applyFont="1" applyFill="1" applyBorder="1" applyAlignment="1" applyProtection="1">
      <alignment horizontal="left" wrapText="1"/>
      <protection locked="0"/>
    </xf>
    <xf numFmtId="49" fontId="26" fillId="8" borderId="1" xfId="0" applyFont="1" applyFill="1" applyBorder="1" applyAlignment="1" applyProtection="1">
      <alignment horizontal="center"/>
      <protection locked="0"/>
    </xf>
    <xf numFmtId="49" fontId="26" fillId="8" borderId="1" xfId="0" applyFont="1" applyFill="1" applyBorder="1" applyAlignment="1" applyProtection="1">
      <alignment horizontal="left"/>
      <protection locked="0"/>
    </xf>
    <xf numFmtId="3" fontId="26" fillId="8" borderId="1" xfId="0" applyNumberFormat="1" applyFont="1" applyFill="1" applyBorder="1" applyAlignment="1" applyProtection="1">
      <alignment horizontal="center"/>
      <protection locked="0"/>
    </xf>
    <xf numFmtId="49" fontId="26" fillId="8" borderId="16" xfId="0" applyFont="1" applyFill="1" applyBorder="1" applyAlignment="1" applyProtection="1">
      <alignment horizontal="left" wrapText="1"/>
      <protection locked="0"/>
    </xf>
    <xf numFmtId="3" fontId="26" fillId="8" borderId="1" xfId="0" applyNumberFormat="1" applyFont="1" applyFill="1" applyBorder="1" applyAlignment="1" applyProtection="1">
      <alignment vertical="top" wrapText="1"/>
    </xf>
    <xf numFmtId="49" fontId="25" fillId="8" borderId="4" xfId="0" applyFont="1" applyFill="1" applyBorder="1" applyAlignment="1" applyProtection="1">
      <alignment vertical="top" wrapText="1"/>
      <protection locked="0"/>
    </xf>
    <xf numFmtId="49" fontId="25" fillId="8" borderId="2" xfId="0" applyFont="1" applyFill="1" applyBorder="1" applyAlignment="1" applyProtection="1">
      <alignment vertical="top" wrapText="1"/>
      <protection locked="0"/>
    </xf>
    <xf numFmtId="49" fontId="25" fillId="8" borderId="6" xfId="0" applyFont="1" applyFill="1" applyBorder="1" applyAlignment="1" applyProtection="1">
      <alignment vertical="top" wrapText="1"/>
      <protection locked="0"/>
    </xf>
  </cellXfs>
  <cellStyles count="2">
    <cellStyle name="Hyperlänk" xfId="1" builtinId="8"/>
    <cellStyle name="Normal" xfId="0" builtinId="0" customBuiltin="1"/>
  </cellStyles>
  <dxfs count="0"/>
  <tableStyles count="0" defaultTableStyle="TableStyleMedium2" defaultPivotStyle="PivotStyleLight16"/>
  <colors>
    <mruColors>
      <color rgb="FF85BCE9"/>
      <color rgb="FFE9CD04"/>
      <color rgb="FF93C01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0</xdr:row>
      <xdr:rowOff>400050</xdr:rowOff>
    </xdr:from>
    <xdr:to>
      <xdr:col>3</xdr:col>
      <xdr:colOff>5323588</xdr:colOff>
      <xdr:row>4</xdr:row>
      <xdr:rowOff>228600</xdr:rowOff>
    </xdr:to>
    <xdr:pic>
      <xdr:nvPicPr>
        <xdr:cNvPr id="7" name="Bildobjekt 6"/>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6400800" y="400050"/>
          <a:ext cx="5971288" cy="1162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3152775</xdr:colOff>
      <xdr:row>2</xdr:row>
      <xdr:rowOff>27598</xdr:rowOff>
    </xdr:to>
    <xdr:pic>
      <xdr:nvPicPr>
        <xdr:cNvPr id="3" name="Bildobjekt 2"/>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3733800" cy="770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1085850</xdr:colOff>
      <xdr:row>2</xdr:row>
      <xdr:rowOff>37391</xdr:rowOff>
    </xdr:to>
    <xdr:pic>
      <xdr:nvPicPr>
        <xdr:cNvPr id="5" name="Bildobjekt 4"/>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5429250" cy="10660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126519</xdr:colOff>
      <xdr:row>0</xdr:row>
      <xdr:rowOff>556850</xdr:rowOff>
    </xdr:to>
    <xdr:pic>
      <xdr:nvPicPr>
        <xdr:cNvPr id="5" name="Bildobjekt 4"/>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2835852" cy="556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4</xdr:col>
      <xdr:colOff>151535</xdr:colOff>
      <xdr:row>0</xdr:row>
      <xdr:rowOff>556851</xdr:rowOff>
    </xdr:to>
    <xdr:pic>
      <xdr:nvPicPr>
        <xdr:cNvPr id="4" name="Bildobjekt 3"/>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1" y="1"/>
          <a:ext cx="2835852" cy="556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139700</xdr:colOff>
      <xdr:row>0</xdr:row>
      <xdr:rowOff>25400</xdr:rowOff>
    </xdr:from>
    <xdr:to>
      <xdr:col>3</xdr:col>
      <xdr:colOff>640403</xdr:colOff>
      <xdr:row>0</xdr:row>
      <xdr:rowOff>673400</xdr:rowOff>
    </xdr:to>
    <xdr:pic>
      <xdr:nvPicPr>
        <xdr:cNvPr id="3" name="Bildobjekt 2"/>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139700" y="25400"/>
          <a:ext cx="2520003" cy="648000"/>
        </a:xfrm>
        <a:prstGeom prst="rect">
          <a:avLst/>
        </a:prstGeom>
      </xdr:spPr>
    </xdr:pic>
    <xdr:clientData/>
  </xdr:twoCellAnchor>
  <xdr:twoCellAnchor editAs="oneCell">
    <xdr:from>
      <xdr:col>0</xdr:col>
      <xdr:colOff>0</xdr:colOff>
      <xdr:row>2</xdr:row>
      <xdr:rowOff>16934</xdr:rowOff>
    </xdr:from>
    <xdr:to>
      <xdr:col>9</xdr:col>
      <xdr:colOff>38100</xdr:colOff>
      <xdr:row>47</xdr:row>
      <xdr:rowOff>81718</xdr:rowOff>
    </xdr:to>
    <xdr:pic>
      <xdr:nvPicPr>
        <xdr:cNvPr id="2" name="Bildobjekt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97467"/>
          <a:ext cx="6134100" cy="81335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130752</xdr:colOff>
      <xdr:row>0</xdr:row>
      <xdr:rowOff>556850</xdr:rowOff>
    </xdr:to>
    <xdr:pic>
      <xdr:nvPicPr>
        <xdr:cNvPr id="5" name="Bildobjekt 4"/>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0" y="0"/>
          <a:ext cx="2835852" cy="55685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 New Roman-Arial">
      <a:maj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B0604020202020204"/>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10"/>
  <sheetViews>
    <sheetView showGridLines="0" tabSelected="1" zoomScale="50" zoomScaleNormal="50" zoomScalePageLayoutView="50" workbookViewId="0">
      <selection activeCell="K9" sqref="K9"/>
    </sheetView>
  </sheetViews>
  <sheetFormatPr defaultColWidth="9.625" defaultRowHeight="15.75"/>
  <cols>
    <col min="1" max="1" width="56.875" style="7" customWidth="1"/>
    <col min="2" max="2" width="25.125" style="7" customWidth="1"/>
    <col min="3" max="3" width="10.125" style="7" customWidth="1"/>
    <col min="4" max="4" width="76.375" style="76" customWidth="1"/>
    <col min="5" max="5" width="14.375" style="7" customWidth="1"/>
    <col min="6" max="6" width="13.25" style="7" customWidth="1"/>
    <col min="7" max="7" width="15.875" style="7" customWidth="1"/>
    <col min="8" max="8" width="18.625" style="7" customWidth="1"/>
    <col min="9" max="9" width="22" style="7" customWidth="1"/>
    <col min="10" max="10" width="3.75" style="7" customWidth="1"/>
    <col min="11" max="16384" width="9.625" style="7"/>
  </cols>
  <sheetData>
    <row r="1" spans="1:9" ht="39.950000000000003" customHeight="1">
      <c r="A1" s="376" t="s">
        <v>132</v>
      </c>
      <c r="B1" s="377"/>
      <c r="C1" s="13"/>
      <c r="D1" s="228"/>
      <c r="E1" s="228"/>
      <c r="F1" s="227"/>
      <c r="G1" s="227"/>
      <c r="H1" s="227"/>
      <c r="I1" s="227"/>
    </row>
    <row r="2" spans="1:9" ht="21.75" customHeight="1">
      <c r="A2" s="197" t="s">
        <v>16</v>
      </c>
      <c r="B2" s="200">
        <f>SUM(I14,I41,I68,I95,I124,I154,I184,I214,I244,I274)</f>
        <v>0</v>
      </c>
      <c r="C2" s="13"/>
      <c r="D2" s="194"/>
      <c r="E2" s="194"/>
      <c r="F2" s="195"/>
      <c r="G2" s="195"/>
      <c r="H2" s="195"/>
      <c r="I2" s="195"/>
    </row>
    <row r="3" spans="1:9" ht="20.25" customHeight="1">
      <c r="A3" s="198" t="s">
        <v>19</v>
      </c>
      <c r="B3" s="201">
        <f>SUM(I19,I46,I73,I100,I129,I159,I189,I219,I249,I279)</f>
        <v>0</v>
      </c>
      <c r="C3" s="13"/>
      <c r="D3" s="374" t="s">
        <v>4</v>
      </c>
      <c r="E3" s="374"/>
      <c r="F3" s="380"/>
      <c r="G3" s="381"/>
      <c r="H3" s="381"/>
      <c r="I3" s="382"/>
    </row>
    <row r="4" spans="1:9" ht="20.25" customHeight="1">
      <c r="A4" s="198" t="s">
        <v>18</v>
      </c>
      <c r="B4" s="201">
        <f>SUM(I22,I49,I76,I103,I132,I162,I192,I222,I252,I282)</f>
        <v>0</v>
      </c>
      <c r="C4" s="13"/>
      <c r="D4" s="194"/>
      <c r="F4" s="383"/>
      <c r="G4" s="384"/>
      <c r="H4" s="384"/>
      <c r="I4" s="385"/>
    </row>
    <row r="5" spans="1:9" ht="20.25">
      <c r="A5" s="198" t="s">
        <v>7</v>
      </c>
      <c r="B5" s="201">
        <f>SUM(I31,I58,I85,I112,I141,I171,I201,I231,I261,I291)</f>
        <v>0</v>
      </c>
      <c r="C5" s="13"/>
      <c r="D5" s="15"/>
      <c r="E5" s="13"/>
      <c r="F5" s="13"/>
      <c r="I5" s="13"/>
    </row>
    <row r="6" spans="1:9" ht="20.100000000000001" customHeight="1">
      <c r="A6" s="198" t="s">
        <v>11</v>
      </c>
      <c r="B6" s="201">
        <f>SUM(I34,I61,I88,I115,I144,I174,I204,I234,I264,I294)</f>
        <v>0</v>
      </c>
      <c r="C6" s="13"/>
      <c r="D6" s="16"/>
      <c r="E6" s="13"/>
      <c r="F6" s="14"/>
      <c r="G6" s="375" t="s">
        <v>2</v>
      </c>
      <c r="H6" s="375" t="s">
        <v>3</v>
      </c>
      <c r="I6" s="13"/>
    </row>
    <row r="7" spans="1:9" ht="20.100000000000001" customHeight="1">
      <c r="A7" s="199" t="s">
        <v>10</v>
      </c>
      <c r="B7" s="201">
        <f>SUM(B2:B6)</f>
        <v>0</v>
      </c>
      <c r="C7" s="13"/>
      <c r="D7" s="372" t="s">
        <v>6</v>
      </c>
      <c r="E7" s="372"/>
      <c r="F7" s="373"/>
      <c r="G7" s="18"/>
      <c r="H7" s="18"/>
      <c r="I7" s="13"/>
    </row>
    <row r="8" spans="1:9" ht="20.100000000000001" customHeight="1">
      <c r="A8" s="378" t="s">
        <v>131</v>
      </c>
      <c r="B8" s="379"/>
      <c r="C8" s="13"/>
      <c r="D8" s="16"/>
      <c r="E8" s="13"/>
      <c r="F8" s="13"/>
      <c r="G8" s="13"/>
      <c r="H8" s="13"/>
      <c r="I8" s="13"/>
    </row>
    <row r="9" spans="1:9" s="117" customFormat="1" ht="37.5">
      <c r="A9" s="300" t="s">
        <v>38</v>
      </c>
      <c r="B9" s="300" t="s">
        <v>17</v>
      </c>
      <c r="C9" s="306" t="s">
        <v>44</v>
      </c>
      <c r="D9" s="363" t="s">
        <v>37</v>
      </c>
      <c r="E9" s="310" t="s">
        <v>0</v>
      </c>
      <c r="F9" s="363" t="s">
        <v>36</v>
      </c>
      <c r="G9" s="310" t="s">
        <v>9</v>
      </c>
      <c r="H9" s="310" t="s">
        <v>1</v>
      </c>
      <c r="I9" s="306" t="s">
        <v>130</v>
      </c>
    </row>
    <row r="10" spans="1:9" s="23" customFormat="1" ht="18.75">
      <c r="A10" s="294" t="s">
        <v>22</v>
      </c>
      <c r="B10" s="364" t="s">
        <v>16</v>
      </c>
      <c r="C10" s="365">
        <v>1</v>
      </c>
      <c r="D10" s="283"/>
      <c r="E10" s="313"/>
      <c r="F10" s="314"/>
      <c r="G10" s="315"/>
      <c r="H10" s="316">
        <f>SUM(E10*G10)</f>
        <v>0</v>
      </c>
      <c r="I10" s="317"/>
    </row>
    <row r="11" spans="1:9" s="23" customFormat="1" ht="18.75">
      <c r="A11" s="295"/>
      <c r="B11" s="366"/>
      <c r="C11" s="365">
        <v>2</v>
      </c>
      <c r="D11" s="283"/>
      <c r="E11" s="313"/>
      <c r="F11" s="314"/>
      <c r="G11" s="315"/>
      <c r="H11" s="316">
        <f>SUM(E11*G11)</f>
        <v>0</v>
      </c>
      <c r="I11" s="319"/>
    </row>
    <row r="12" spans="1:9" s="23" customFormat="1" ht="18.75">
      <c r="A12" s="295"/>
      <c r="B12" s="366"/>
      <c r="C12" s="365">
        <v>3</v>
      </c>
      <c r="D12" s="283"/>
      <c r="E12" s="313"/>
      <c r="F12" s="314"/>
      <c r="G12" s="315"/>
      <c r="H12" s="316">
        <f>SUM(E12*G12)</f>
        <v>0</v>
      </c>
      <c r="I12" s="319"/>
    </row>
    <row r="13" spans="1:9" s="23" customFormat="1" ht="18.75">
      <c r="A13" s="295"/>
      <c r="B13" s="366"/>
      <c r="C13" s="365">
        <v>4</v>
      </c>
      <c r="D13" s="283"/>
      <c r="E13" s="313"/>
      <c r="F13" s="314"/>
      <c r="G13" s="315"/>
      <c r="H13" s="316">
        <f>SUM(E13*G13)</f>
        <v>0</v>
      </c>
      <c r="I13" s="320"/>
    </row>
    <row r="14" spans="1:9" s="23" customFormat="1" ht="19.5" thickBot="1">
      <c r="A14" s="295"/>
      <c r="B14" s="367"/>
      <c r="C14" s="368">
        <v>5</v>
      </c>
      <c r="D14" s="284"/>
      <c r="E14" s="323"/>
      <c r="F14" s="324"/>
      <c r="G14" s="325"/>
      <c r="H14" s="326">
        <f t="shared" ref="H14:H34" si="0">SUM(E14*G14)</f>
        <v>0</v>
      </c>
      <c r="I14" s="327">
        <f>SUM(H10:H14)</f>
        <v>0</v>
      </c>
    </row>
    <row r="15" spans="1:9" ht="19.5" thickTop="1">
      <c r="A15" s="296"/>
      <c r="B15" s="369" t="s">
        <v>19</v>
      </c>
      <c r="C15" s="370">
        <v>6</v>
      </c>
      <c r="D15" s="285"/>
      <c r="E15" s="330" t="s">
        <v>67</v>
      </c>
      <c r="F15" s="331"/>
      <c r="G15" s="332"/>
      <c r="H15" s="333">
        <f t="shared" si="0"/>
        <v>0</v>
      </c>
      <c r="I15" s="334"/>
    </row>
    <row r="16" spans="1:9" ht="18.75">
      <c r="A16" s="296"/>
      <c r="B16" s="366"/>
      <c r="C16" s="365">
        <v>7</v>
      </c>
      <c r="D16" s="283"/>
      <c r="E16" s="330" t="s">
        <v>67</v>
      </c>
      <c r="F16" s="314"/>
      <c r="G16" s="315"/>
      <c r="H16" s="333">
        <f t="shared" si="0"/>
        <v>0</v>
      </c>
      <c r="I16" s="319"/>
    </row>
    <row r="17" spans="1:9" ht="18.75">
      <c r="A17" s="296"/>
      <c r="B17" s="366"/>
      <c r="C17" s="365">
        <v>8</v>
      </c>
      <c r="D17" s="283"/>
      <c r="E17" s="330" t="s">
        <v>67</v>
      </c>
      <c r="F17" s="314"/>
      <c r="G17" s="315"/>
      <c r="H17" s="333">
        <f t="shared" si="0"/>
        <v>0</v>
      </c>
      <c r="I17" s="319"/>
    </row>
    <row r="18" spans="1:9" ht="18.75">
      <c r="A18" s="296"/>
      <c r="B18" s="366"/>
      <c r="C18" s="365">
        <v>9</v>
      </c>
      <c r="D18" s="283"/>
      <c r="E18" s="330" t="s">
        <v>67</v>
      </c>
      <c r="F18" s="314"/>
      <c r="G18" s="315"/>
      <c r="H18" s="333">
        <f t="shared" si="0"/>
        <v>0</v>
      </c>
      <c r="I18" s="319"/>
    </row>
    <row r="19" spans="1:9" ht="19.5" thickBot="1">
      <c r="A19" s="296"/>
      <c r="B19" s="367"/>
      <c r="C19" s="368">
        <v>10</v>
      </c>
      <c r="D19" s="286"/>
      <c r="E19" s="330" t="s">
        <v>67</v>
      </c>
      <c r="F19" s="335"/>
      <c r="G19" s="336"/>
      <c r="H19" s="337">
        <f t="shared" si="0"/>
        <v>0</v>
      </c>
      <c r="I19" s="327">
        <f>SUM(H15:H19)</f>
        <v>0</v>
      </c>
    </row>
    <row r="20" spans="1:9" ht="19.5" thickTop="1">
      <c r="A20" s="296"/>
      <c r="B20" s="369" t="s">
        <v>18</v>
      </c>
      <c r="C20" s="370">
        <v>11</v>
      </c>
      <c r="D20" s="287"/>
      <c r="E20" s="338"/>
      <c r="F20" s="331"/>
      <c r="G20" s="332"/>
      <c r="H20" s="333">
        <f t="shared" si="0"/>
        <v>0</v>
      </c>
      <c r="I20" s="339"/>
    </row>
    <row r="21" spans="1:9" ht="18.75">
      <c r="A21" s="296"/>
      <c r="B21" s="366"/>
      <c r="C21" s="365">
        <v>12</v>
      </c>
      <c r="D21" s="288"/>
      <c r="E21" s="340"/>
      <c r="F21" s="341"/>
      <c r="G21" s="342"/>
      <c r="H21" s="333">
        <f t="shared" si="0"/>
        <v>0</v>
      </c>
      <c r="I21" s="339"/>
    </row>
    <row r="22" spans="1:9" ht="19.5" thickBot="1">
      <c r="A22" s="296"/>
      <c r="B22" s="367"/>
      <c r="C22" s="368">
        <v>13</v>
      </c>
      <c r="D22" s="289"/>
      <c r="E22" s="343"/>
      <c r="F22" s="344"/>
      <c r="G22" s="345"/>
      <c r="H22" s="337">
        <f t="shared" si="0"/>
        <v>0</v>
      </c>
      <c r="I22" s="327">
        <f>SUM(H20:H22)</f>
        <v>0</v>
      </c>
    </row>
    <row r="23" spans="1:9" ht="19.5" thickTop="1">
      <c r="A23" s="296"/>
      <c r="B23" s="369" t="s">
        <v>7</v>
      </c>
      <c r="C23" s="370">
        <v>14</v>
      </c>
      <c r="D23" s="290"/>
      <c r="E23" s="338"/>
      <c r="F23" s="331"/>
      <c r="G23" s="332"/>
      <c r="H23" s="333">
        <f t="shared" si="0"/>
        <v>0</v>
      </c>
      <c r="I23" s="339"/>
    </row>
    <row r="24" spans="1:9" ht="18.75">
      <c r="A24" s="296"/>
      <c r="B24" s="366"/>
      <c r="C24" s="365">
        <v>15</v>
      </c>
      <c r="D24" s="291"/>
      <c r="E24" s="346"/>
      <c r="F24" s="347"/>
      <c r="G24" s="348"/>
      <c r="H24" s="349">
        <f t="shared" si="0"/>
        <v>0</v>
      </c>
      <c r="I24" s="339"/>
    </row>
    <row r="25" spans="1:9" ht="18.75">
      <c r="A25" s="296"/>
      <c r="B25" s="366"/>
      <c r="C25" s="365">
        <v>16</v>
      </c>
      <c r="D25" s="292"/>
      <c r="E25" s="350"/>
      <c r="F25" s="351"/>
      <c r="G25" s="352"/>
      <c r="H25" s="349">
        <f t="shared" si="0"/>
        <v>0</v>
      </c>
      <c r="I25" s="339"/>
    </row>
    <row r="26" spans="1:9" ht="18.75">
      <c r="A26" s="296"/>
      <c r="B26" s="366"/>
      <c r="C26" s="365">
        <v>17</v>
      </c>
      <c r="D26" s="292"/>
      <c r="E26" s="350"/>
      <c r="F26" s="351"/>
      <c r="G26" s="352"/>
      <c r="H26" s="349">
        <f t="shared" si="0"/>
        <v>0</v>
      </c>
      <c r="I26" s="339"/>
    </row>
    <row r="27" spans="1:9" ht="18.75">
      <c r="A27" s="296"/>
      <c r="B27" s="366"/>
      <c r="C27" s="365">
        <v>18</v>
      </c>
      <c r="D27" s="292"/>
      <c r="E27" s="350"/>
      <c r="F27" s="351"/>
      <c r="G27" s="352"/>
      <c r="H27" s="349">
        <f t="shared" si="0"/>
        <v>0</v>
      </c>
      <c r="I27" s="339"/>
    </row>
    <row r="28" spans="1:9" ht="18.75">
      <c r="A28" s="296"/>
      <c r="B28" s="366"/>
      <c r="C28" s="365">
        <v>19</v>
      </c>
      <c r="D28" s="292"/>
      <c r="E28" s="350"/>
      <c r="F28" s="351"/>
      <c r="G28" s="352"/>
      <c r="H28" s="349">
        <f t="shared" si="0"/>
        <v>0</v>
      </c>
      <c r="I28" s="339"/>
    </row>
    <row r="29" spans="1:9" ht="18.75">
      <c r="A29" s="296"/>
      <c r="B29" s="366"/>
      <c r="C29" s="365">
        <v>20</v>
      </c>
      <c r="D29" s="291"/>
      <c r="E29" s="350"/>
      <c r="F29" s="351"/>
      <c r="G29" s="352"/>
      <c r="H29" s="349">
        <f t="shared" si="0"/>
        <v>0</v>
      </c>
      <c r="I29" s="339"/>
    </row>
    <row r="30" spans="1:9" ht="18.75">
      <c r="A30" s="296"/>
      <c r="B30" s="366"/>
      <c r="C30" s="365">
        <v>21</v>
      </c>
      <c r="D30" s="293"/>
      <c r="E30" s="350"/>
      <c r="F30" s="351"/>
      <c r="G30" s="352"/>
      <c r="H30" s="353">
        <f t="shared" si="0"/>
        <v>0</v>
      </c>
      <c r="I30" s="339"/>
    </row>
    <row r="31" spans="1:9" ht="19.5" thickBot="1">
      <c r="A31" s="297"/>
      <c r="B31" s="367"/>
      <c r="C31" s="368">
        <v>22</v>
      </c>
      <c r="D31" s="289"/>
      <c r="E31" s="343"/>
      <c r="F31" s="344"/>
      <c r="G31" s="345"/>
      <c r="H31" s="337">
        <f t="shared" si="0"/>
        <v>0</v>
      </c>
      <c r="I31" s="327">
        <f>SUM(H23:H31)</f>
        <v>0</v>
      </c>
    </row>
    <row r="32" spans="1:9" ht="19.5" thickTop="1">
      <c r="A32" s="298"/>
      <c r="B32" s="369" t="s">
        <v>11</v>
      </c>
      <c r="C32" s="370">
        <v>23</v>
      </c>
      <c r="D32" s="290"/>
      <c r="E32" s="338"/>
      <c r="F32" s="331"/>
      <c r="G32" s="332"/>
      <c r="H32" s="333">
        <f t="shared" si="0"/>
        <v>0</v>
      </c>
      <c r="I32" s="354"/>
    </row>
    <row r="33" spans="1:9" ht="18.75">
      <c r="A33" s="355" t="s">
        <v>27</v>
      </c>
      <c r="B33" s="366"/>
      <c r="C33" s="365">
        <v>24</v>
      </c>
      <c r="D33" s="291"/>
      <c r="E33" s="346"/>
      <c r="F33" s="347"/>
      <c r="G33" s="348"/>
      <c r="H33" s="349">
        <f t="shared" si="0"/>
        <v>0</v>
      </c>
      <c r="I33" s="354"/>
    </row>
    <row r="34" spans="1:9" ht="18.75">
      <c r="A34" s="356" t="s">
        <v>28</v>
      </c>
      <c r="B34" s="371"/>
      <c r="C34" s="365">
        <v>25</v>
      </c>
      <c r="D34" s="291"/>
      <c r="E34" s="346"/>
      <c r="F34" s="347"/>
      <c r="G34" s="348"/>
      <c r="H34" s="349">
        <f t="shared" si="0"/>
        <v>0</v>
      </c>
      <c r="I34" s="358">
        <f>SUM(H32:H34)</f>
        <v>0</v>
      </c>
    </row>
    <row r="35" spans="1:9" s="58" customFormat="1" ht="18.75">
      <c r="A35" s="217" t="s">
        <v>21</v>
      </c>
      <c r="B35" s="218"/>
      <c r="C35" s="218"/>
      <c r="D35" s="218"/>
      <c r="E35" s="218"/>
      <c r="F35" s="218"/>
      <c r="G35" s="218"/>
      <c r="H35" s="219"/>
      <c r="I35" s="196">
        <f>SUM(H10:H34)</f>
        <v>0</v>
      </c>
    </row>
    <row r="36" spans="1:9" ht="37.5">
      <c r="A36" s="301" t="s">
        <v>39</v>
      </c>
      <c r="B36" s="301" t="s">
        <v>17</v>
      </c>
      <c r="C36" s="307" t="s">
        <v>44</v>
      </c>
      <c r="D36" s="308" t="s">
        <v>37</v>
      </c>
      <c r="E36" s="309" t="s">
        <v>0</v>
      </c>
      <c r="F36" s="308" t="s">
        <v>36</v>
      </c>
      <c r="G36" s="309" t="s">
        <v>9</v>
      </c>
      <c r="H36" s="310" t="s">
        <v>1</v>
      </c>
      <c r="I36" s="306" t="s">
        <v>130</v>
      </c>
    </row>
    <row r="37" spans="1:9" ht="18.75">
      <c r="A37" s="294" t="s">
        <v>22</v>
      </c>
      <c r="B37" s="311" t="s">
        <v>16</v>
      </c>
      <c r="C37" s="312">
        <v>1</v>
      </c>
      <c r="D37" s="283"/>
      <c r="E37" s="313"/>
      <c r="F37" s="314"/>
      <c r="G37" s="315"/>
      <c r="H37" s="316">
        <f>SUM(E37*G37)</f>
        <v>0</v>
      </c>
      <c r="I37" s="317"/>
    </row>
    <row r="38" spans="1:9" ht="18.75">
      <c r="A38" s="295"/>
      <c r="B38" s="318"/>
      <c r="C38" s="312">
        <v>2</v>
      </c>
      <c r="D38" s="283"/>
      <c r="E38" s="313"/>
      <c r="F38" s="314"/>
      <c r="G38" s="315"/>
      <c r="H38" s="316">
        <f>SUM(E38*G38)</f>
        <v>0</v>
      </c>
      <c r="I38" s="319"/>
    </row>
    <row r="39" spans="1:9" ht="18.75">
      <c r="A39" s="295"/>
      <c r="B39" s="318"/>
      <c r="C39" s="312">
        <v>3</v>
      </c>
      <c r="D39" s="283"/>
      <c r="E39" s="313"/>
      <c r="F39" s="314"/>
      <c r="G39" s="315"/>
      <c r="H39" s="316">
        <f>SUM(E39*G39)</f>
        <v>0</v>
      </c>
      <c r="I39" s="319"/>
    </row>
    <row r="40" spans="1:9" ht="18.75">
      <c r="A40" s="295"/>
      <c r="B40" s="318"/>
      <c r="C40" s="312">
        <v>4</v>
      </c>
      <c r="D40" s="283"/>
      <c r="E40" s="313"/>
      <c r="F40" s="314"/>
      <c r="G40" s="315"/>
      <c r="H40" s="316">
        <f>SUM(E40*G40)</f>
        <v>0</v>
      </c>
      <c r="I40" s="320"/>
    </row>
    <row r="41" spans="1:9" ht="19.5" thickBot="1">
      <c r="A41" s="295"/>
      <c r="B41" s="321"/>
      <c r="C41" s="322">
        <v>5</v>
      </c>
      <c r="D41" s="284"/>
      <c r="E41" s="323"/>
      <c r="F41" s="324"/>
      <c r="G41" s="325"/>
      <c r="H41" s="326">
        <f t="shared" ref="H41:H61" si="1">SUM(E41*G41)</f>
        <v>0</v>
      </c>
      <c r="I41" s="327">
        <f>SUM(H37:H41)</f>
        <v>0</v>
      </c>
    </row>
    <row r="42" spans="1:9" s="58" customFormat="1" ht="19.5" thickTop="1">
      <c r="A42" s="296"/>
      <c r="B42" s="328" t="s">
        <v>19</v>
      </c>
      <c r="C42" s="329">
        <v>6</v>
      </c>
      <c r="D42" s="285"/>
      <c r="E42" s="330" t="s">
        <v>67</v>
      </c>
      <c r="F42" s="331"/>
      <c r="G42" s="332"/>
      <c r="H42" s="333">
        <f t="shared" si="1"/>
        <v>0</v>
      </c>
      <c r="I42" s="334"/>
    </row>
    <row r="43" spans="1:9" ht="18.75">
      <c r="A43" s="296"/>
      <c r="B43" s="318"/>
      <c r="C43" s="312">
        <v>7</v>
      </c>
      <c r="D43" s="283"/>
      <c r="E43" s="330" t="s">
        <v>67</v>
      </c>
      <c r="F43" s="314"/>
      <c r="G43" s="315"/>
      <c r="H43" s="333">
        <f t="shared" si="1"/>
        <v>0</v>
      </c>
      <c r="I43" s="319"/>
    </row>
    <row r="44" spans="1:9" ht="18.75">
      <c r="A44" s="296"/>
      <c r="B44" s="318"/>
      <c r="C44" s="312">
        <v>8</v>
      </c>
      <c r="D44" s="283"/>
      <c r="E44" s="330" t="s">
        <v>67</v>
      </c>
      <c r="F44" s="314"/>
      <c r="G44" s="315"/>
      <c r="H44" s="333">
        <f t="shared" si="1"/>
        <v>0</v>
      </c>
      <c r="I44" s="319"/>
    </row>
    <row r="45" spans="1:9" ht="18.75">
      <c r="A45" s="296"/>
      <c r="B45" s="318"/>
      <c r="C45" s="312">
        <v>9</v>
      </c>
      <c r="D45" s="283"/>
      <c r="E45" s="330" t="s">
        <v>67</v>
      </c>
      <c r="F45" s="314"/>
      <c r="G45" s="315"/>
      <c r="H45" s="333">
        <f t="shared" si="1"/>
        <v>0</v>
      </c>
      <c r="I45" s="319"/>
    </row>
    <row r="46" spans="1:9" ht="19.5" thickBot="1">
      <c r="A46" s="296"/>
      <c r="B46" s="321"/>
      <c r="C46" s="322">
        <v>10</v>
      </c>
      <c r="D46" s="286"/>
      <c r="E46" s="330" t="s">
        <v>67</v>
      </c>
      <c r="F46" s="335"/>
      <c r="G46" s="336"/>
      <c r="H46" s="337">
        <f t="shared" si="1"/>
        <v>0</v>
      </c>
      <c r="I46" s="327">
        <f>SUM(H42:H46)</f>
        <v>0</v>
      </c>
    </row>
    <row r="47" spans="1:9" ht="19.5" thickTop="1">
      <c r="A47" s="296"/>
      <c r="B47" s="328" t="s">
        <v>18</v>
      </c>
      <c r="C47" s="329">
        <v>11</v>
      </c>
      <c r="D47" s="287"/>
      <c r="E47" s="338"/>
      <c r="F47" s="331"/>
      <c r="G47" s="332"/>
      <c r="H47" s="333">
        <f t="shared" si="1"/>
        <v>0</v>
      </c>
      <c r="I47" s="339"/>
    </row>
    <row r="48" spans="1:9" ht="18.75">
      <c r="A48" s="296"/>
      <c r="B48" s="318"/>
      <c r="C48" s="312">
        <v>12</v>
      </c>
      <c r="D48" s="288"/>
      <c r="E48" s="340"/>
      <c r="F48" s="341"/>
      <c r="G48" s="342"/>
      <c r="H48" s="333">
        <f t="shared" si="1"/>
        <v>0</v>
      </c>
      <c r="I48" s="339"/>
    </row>
    <row r="49" spans="1:9" ht="19.5" thickBot="1">
      <c r="A49" s="296"/>
      <c r="B49" s="321"/>
      <c r="C49" s="322">
        <v>13</v>
      </c>
      <c r="D49" s="289"/>
      <c r="E49" s="343"/>
      <c r="F49" s="344"/>
      <c r="G49" s="345"/>
      <c r="H49" s="337">
        <f t="shared" si="1"/>
        <v>0</v>
      </c>
      <c r="I49" s="327">
        <f>SUM(H47:H49)</f>
        <v>0</v>
      </c>
    </row>
    <row r="50" spans="1:9" ht="19.5" thickTop="1">
      <c r="A50" s="296"/>
      <c r="B50" s="328" t="s">
        <v>7</v>
      </c>
      <c r="C50" s="329">
        <v>14</v>
      </c>
      <c r="D50" s="290"/>
      <c r="E50" s="338"/>
      <c r="F50" s="331"/>
      <c r="G50" s="332"/>
      <c r="H50" s="333">
        <f t="shared" si="1"/>
        <v>0</v>
      </c>
      <c r="I50" s="339"/>
    </row>
    <row r="51" spans="1:9" ht="18.75">
      <c r="A51" s="296"/>
      <c r="B51" s="318"/>
      <c r="C51" s="312">
        <v>15</v>
      </c>
      <c r="D51" s="291"/>
      <c r="E51" s="346"/>
      <c r="F51" s="347"/>
      <c r="G51" s="348"/>
      <c r="H51" s="349">
        <f t="shared" si="1"/>
        <v>0</v>
      </c>
      <c r="I51" s="339"/>
    </row>
    <row r="52" spans="1:9" ht="18.75">
      <c r="A52" s="296"/>
      <c r="B52" s="318"/>
      <c r="C52" s="312">
        <v>16</v>
      </c>
      <c r="D52" s="292"/>
      <c r="E52" s="350"/>
      <c r="F52" s="351"/>
      <c r="G52" s="352"/>
      <c r="H52" s="349">
        <f t="shared" si="1"/>
        <v>0</v>
      </c>
      <c r="I52" s="339"/>
    </row>
    <row r="53" spans="1:9" ht="18.75">
      <c r="A53" s="296"/>
      <c r="B53" s="318"/>
      <c r="C53" s="312">
        <v>17</v>
      </c>
      <c r="D53" s="292"/>
      <c r="E53" s="350"/>
      <c r="F53" s="351"/>
      <c r="G53" s="352"/>
      <c r="H53" s="349">
        <f t="shared" si="1"/>
        <v>0</v>
      </c>
      <c r="I53" s="339"/>
    </row>
    <row r="54" spans="1:9" ht="18.75">
      <c r="A54" s="296"/>
      <c r="B54" s="318"/>
      <c r="C54" s="312">
        <v>18</v>
      </c>
      <c r="D54" s="292"/>
      <c r="E54" s="350"/>
      <c r="F54" s="351"/>
      <c r="G54" s="352"/>
      <c r="H54" s="349">
        <f t="shared" si="1"/>
        <v>0</v>
      </c>
      <c r="I54" s="339"/>
    </row>
    <row r="55" spans="1:9" ht="18.75">
      <c r="A55" s="296"/>
      <c r="B55" s="318"/>
      <c r="C55" s="312">
        <v>19</v>
      </c>
      <c r="D55" s="292"/>
      <c r="E55" s="350"/>
      <c r="F55" s="351"/>
      <c r="G55" s="352"/>
      <c r="H55" s="349">
        <f t="shared" si="1"/>
        <v>0</v>
      </c>
      <c r="I55" s="339"/>
    </row>
    <row r="56" spans="1:9" ht="18.75">
      <c r="A56" s="296"/>
      <c r="B56" s="318"/>
      <c r="C56" s="312">
        <v>20</v>
      </c>
      <c r="D56" s="291"/>
      <c r="E56" s="350"/>
      <c r="F56" s="351"/>
      <c r="G56" s="352"/>
      <c r="H56" s="349">
        <f t="shared" si="1"/>
        <v>0</v>
      </c>
      <c r="I56" s="339"/>
    </row>
    <row r="57" spans="1:9" ht="18.75">
      <c r="A57" s="296"/>
      <c r="B57" s="318"/>
      <c r="C57" s="312">
        <v>21</v>
      </c>
      <c r="D57" s="293"/>
      <c r="E57" s="350"/>
      <c r="F57" s="351"/>
      <c r="G57" s="352"/>
      <c r="H57" s="353">
        <f t="shared" si="1"/>
        <v>0</v>
      </c>
      <c r="I57" s="339"/>
    </row>
    <row r="58" spans="1:9" ht="19.5" thickBot="1">
      <c r="A58" s="297"/>
      <c r="B58" s="321"/>
      <c r="C58" s="322">
        <v>22</v>
      </c>
      <c r="D58" s="289"/>
      <c r="E58" s="343"/>
      <c r="F58" s="344"/>
      <c r="G58" s="345"/>
      <c r="H58" s="337">
        <f t="shared" si="1"/>
        <v>0</v>
      </c>
      <c r="I58" s="327">
        <f>SUM(H50:H58)</f>
        <v>0</v>
      </c>
    </row>
    <row r="59" spans="1:9" ht="19.5" thickTop="1">
      <c r="A59" s="298"/>
      <c r="B59" s="328" t="s">
        <v>11</v>
      </c>
      <c r="C59" s="329">
        <v>23</v>
      </c>
      <c r="D59" s="290"/>
      <c r="E59" s="338"/>
      <c r="F59" s="331"/>
      <c r="G59" s="332"/>
      <c r="H59" s="333">
        <f t="shared" si="1"/>
        <v>0</v>
      </c>
      <c r="I59" s="354"/>
    </row>
    <row r="60" spans="1:9" ht="18.75">
      <c r="A60" s="355" t="s">
        <v>27</v>
      </c>
      <c r="B60" s="318"/>
      <c r="C60" s="312">
        <v>24</v>
      </c>
      <c r="D60" s="291"/>
      <c r="E60" s="346"/>
      <c r="F60" s="347"/>
      <c r="G60" s="348"/>
      <c r="H60" s="349">
        <f t="shared" si="1"/>
        <v>0</v>
      </c>
      <c r="I60" s="354"/>
    </row>
    <row r="61" spans="1:9" ht="18.75">
      <c r="A61" s="356" t="s">
        <v>28</v>
      </c>
      <c r="B61" s="357"/>
      <c r="C61" s="312">
        <v>25</v>
      </c>
      <c r="D61" s="291"/>
      <c r="E61" s="346"/>
      <c r="F61" s="347"/>
      <c r="G61" s="348"/>
      <c r="H61" s="349">
        <f t="shared" si="1"/>
        <v>0</v>
      </c>
      <c r="I61" s="358">
        <f>SUM(H59:H61)</f>
        <v>0</v>
      </c>
    </row>
    <row r="62" spans="1:9" ht="18.75">
      <c r="A62" s="217" t="s">
        <v>21</v>
      </c>
      <c r="B62" s="218"/>
      <c r="C62" s="218"/>
      <c r="D62" s="218"/>
      <c r="E62" s="218"/>
      <c r="F62" s="218"/>
      <c r="G62" s="218"/>
      <c r="H62" s="219"/>
      <c r="I62" s="196">
        <f>SUM(H37:H61)</f>
        <v>0</v>
      </c>
    </row>
    <row r="63" spans="1:9" ht="37.5">
      <c r="A63" s="301" t="s">
        <v>40</v>
      </c>
      <c r="B63" s="301" t="s">
        <v>17</v>
      </c>
      <c r="C63" s="307" t="s">
        <v>44</v>
      </c>
      <c r="D63" s="308" t="s">
        <v>37</v>
      </c>
      <c r="E63" s="309" t="s">
        <v>0</v>
      </c>
      <c r="F63" s="308" t="s">
        <v>36</v>
      </c>
      <c r="G63" s="309" t="s">
        <v>9</v>
      </c>
      <c r="H63" s="310" t="s">
        <v>1</v>
      </c>
      <c r="I63" s="306" t="s">
        <v>130</v>
      </c>
    </row>
    <row r="64" spans="1:9" ht="18.75">
      <c r="A64" s="294" t="s">
        <v>22</v>
      </c>
      <c r="B64" s="311" t="s">
        <v>16</v>
      </c>
      <c r="C64" s="312">
        <v>1</v>
      </c>
      <c r="D64" s="283"/>
      <c r="E64" s="313"/>
      <c r="F64" s="314"/>
      <c r="G64" s="315"/>
      <c r="H64" s="316">
        <f>SUM(E64*G64)</f>
        <v>0</v>
      </c>
      <c r="I64" s="317"/>
    </row>
    <row r="65" spans="1:9" ht="18.75">
      <c r="A65" s="295"/>
      <c r="B65" s="318"/>
      <c r="C65" s="312">
        <v>2</v>
      </c>
      <c r="D65" s="283"/>
      <c r="E65" s="313"/>
      <c r="F65" s="314"/>
      <c r="G65" s="315"/>
      <c r="H65" s="316">
        <f>SUM(E65*G65)</f>
        <v>0</v>
      </c>
      <c r="I65" s="319"/>
    </row>
    <row r="66" spans="1:9" ht="18.75">
      <c r="A66" s="295"/>
      <c r="B66" s="318"/>
      <c r="C66" s="312">
        <v>3</v>
      </c>
      <c r="D66" s="283"/>
      <c r="E66" s="313"/>
      <c r="F66" s="314"/>
      <c r="G66" s="315"/>
      <c r="H66" s="316">
        <f>SUM(E66*G66)</f>
        <v>0</v>
      </c>
      <c r="I66" s="319"/>
    </row>
    <row r="67" spans="1:9" ht="18.75">
      <c r="A67" s="295"/>
      <c r="B67" s="318"/>
      <c r="C67" s="312">
        <v>4</v>
      </c>
      <c r="D67" s="283"/>
      <c r="E67" s="313"/>
      <c r="F67" s="314"/>
      <c r="G67" s="315"/>
      <c r="H67" s="316">
        <f>SUM(E67*G67)</f>
        <v>0</v>
      </c>
      <c r="I67" s="320"/>
    </row>
    <row r="68" spans="1:9" ht="19.5" thickBot="1">
      <c r="A68" s="295"/>
      <c r="B68" s="321"/>
      <c r="C68" s="322">
        <v>5</v>
      </c>
      <c r="D68" s="284"/>
      <c r="E68" s="323"/>
      <c r="F68" s="324"/>
      <c r="G68" s="325"/>
      <c r="H68" s="326">
        <f t="shared" ref="H68:H88" si="2">SUM(E68*G68)</f>
        <v>0</v>
      </c>
      <c r="I68" s="327">
        <f>SUM(H64:H68)</f>
        <v>0</v>
      </c>
    </row>
    <row r="69" spans="1:9" ht="19.5" thickTop="1">
      <c r="A69" s="296"/>
      <c r="B69" s="328" t="s">
        <v>19</v>
      </c>
      <c r="C69" s="329">
        <v>6</v>
      </c>
      <c r="D69" s="285"/>
      <c r="E69" s="330" t="s">
        <v>67</v>
      </c>
      <c r="F69" s="331"/>
      <c r="G69" s="332"/>
      <c r="H69" s="333">
        <f t="shared" si="2"/>
        <v>0</v>
      </c>
      <c r="I69" s="334"/>
    </row>
    <row r="70" spans="1:9" ht="18.75">
      <c r="A70" s="296"/>
      <c r="B70" s="318"/>
      <c r="C70" s="312">
        <v>7</v>
      </c>
      <c r="D70" s="283"/>
      <c r="E70" s="330" t="s">
        <v>67</v>
      </c>
      <c r="F70" s="314"/>
      <c r="G70" s="315"/>
      <c r="H70" s="333">
        <f t="shared" si="2"/>
        <v>0</v>
      </c>
      <c r="I70" s="319"/>
    </row>
    <row r="71" spans="1:9" ht="18.75">
      <c r="A71" s="296"/>
      <c r="B71" s="318"/>
      <c r="C71" s="312">
        <v>8</v>
      </c>
      <c r="D71" s="283"/>
      <c r="E71" s="330" t="s">
        <v>67</v>
      </c>
      <c r="F71" s="314"/>
      <c r="G71" s="315"/>
      <c r="H71" s="333">
        <f t="shared" si="2"/>
        <v>0</v>
      </c>
      <c r="I71" s="319"/>
    </row>
    <row r="72" spans="1:9" ht="18.75">
      <c r="A72" s="296"/>
      <c r="B72" s="318"/>
      <c r="C72" s="312">
        <v>9</v>
      </c>
      <c r="D72" s="283"/>
      <c r="E72" s="330" t="s">
        <v>67</v>
      </c>
      <c r="F72" s="314"/>
      <c r="G72" s="315"/>
      <c r="H72" s="333">
        <f t="shared" si="2"/>
        <v>0</v>
      </c>
      <c r="I72" s="319"/>
    </row>
    <row r="73" spans="1:9" ht="19.5" thickBot="1">
      <c r="A73" s="296"/>
      <c r="B73" s="321"/>
      <c r="C73" s="322">
        <v>10</v>
      </c>
      <c r="D73" s="286"/>
      <c r="E73" s="330" t="s">
        <v>67</v>
      </c>
      <c r="F73" s="335"/>
      <c r="G73" s="336"/>
      <c r="H73" s="337">
        <f t="shared" si="2"/>
        <v>0</v>
      </c>
      <c r="I73" s="327">
        <f>SUM(H69:H73)</f>
        <v>0</v>
      </c>
    </row>
    <row r="74" spans="1:9" ht="19.5" thickTop="1">
      <c r="A74" s="296"/>
      <c r="B74" s="328" t="s">
        <v>18</v>
      </c>
      <c r="C74" s="329">
        <v>11</v>
      </c>
      <c r="D74" s="287"/>
      <c r="E74" s="338"/>
      <c r="F74" s="331"/>
      <c r="G74" s="332"/>
      <c r="H74" s="333">
        <f t="shared" si="2"/>
        <v>0</v>
      </c>
      <c r="I74" s="339"/>
    </row>
    <row r="75" spans="1:9" ht="18.75">
      <c r="A75" s="296"/>
      <c r="B75" s="318"/>
      <c r="C75" s="312">
        <v>12</v>
      </c>
      <c r="D75" s="288"/>
      <c r="E75" s="340"/>
      <c r="F75" s="341"/>
      <c r="G75" s="342"/>
      <c r="H75" s="333">
        <f t="shared" si="2"/>
        <v>0</v>
      </c>
      <c r="I75" s="339"/>
    </row>
    <row r="76" spans="1:9" ht="19.5" thickBot="1">
      <c r="A76" s="296"/>
      <c r="B76" s="321"/>
      <c r="C76" s="322">
        <v>13</v>
      </c>
      <c r="D76" s="289"/>
      <c r="E76" s="343"/>
      <c r="F76" s="344"/>
      <c r="G76" s="345"/>
      <c r="H76" s="337">
        <f t="shared" si="2"/>
        <v>0</v>
      </c>
      <c r="I76" s="327">
        <f>SUM(H74:H76)</f>
        <v>0</v>
      </c>
    </row>
    <row r="77" spans="1:9" ht="19.5" thickTop="1">
      <c r="A77" s="296"/>
      <c r="B77" s="328" t="s">
        <v>7</v>
      </c>
      <c r="C77" s="329">
        <v>14</v>
      </c>
      <c r="D77" s="290"/>
      <c r="E77" s="338"/>
      <c r="F77" s="331"/>
      <c r="G77" s="332"/>
      <c r="H77" s="333">
        <f t="shared" si="2"/>
        <v>0</v>
      </c>
      <c r="I77" s="339"/>
    </row>
    <row r="78" spans="1:9" ht="18.75">
      <c r="A78" s="296"/>
      <c r="B78" s="318"/>
      <c r="C78" s="312">
        <v>15</v>
      </c>
      <c r="D78" s="291"/>
      <c r="E78" s="346"/>
      <c r="F78" s="347"/>
      <c r="G78" s="348"/>
      <c r="H78" s="349">
        <f t="shared" si="2"/>
        <v>0</v>
      </c>
      <c r="I78" s="339"/>
    </row>
    <row r="79" spans="1:9" ht="18.75">
      <c r="A79" s="296"/>
      <c r="B79" s="318"/>
      <c r="C79" s="312">
        <v>16</v>
      </c>
      <c r="D79" s="292"/>
      <c r="E79" s="350"/>
      <c r="F79" s="351"/>
      <c r="G79" s="352"/>
      <c r="H79" s="349">
        <f t="shared" si="2"/>
        <v>0</v>
      </c>
      <c r="I79" s="339"/>
    </row>
    <row r="80" spans="1:9" ht="18.75">
      <c r="A80" s="296"/>
      <c r="B80" s="318"/>
      <c r="C80" s="312">
        <v>17</v>
      </c>
      <c r="D80" s="292"/>
      <c r="E80" s="350"/>
      <c r="F80" s="351"/>
      <c r="G80" s="352"/>
      <c r="H80" s="349">
        <f t="shared" si="2"/>
        <v>0</v>
      </c>
      <c r="I80" s="339"/>
    </row>
    <row r="81" spans="1:9" ht="18.75">
      <c r="A81" s="296"/>
      <c r="B81" s="318"/>
      <c r="C81" s="312">
        <v>18</v>
      </c>
      <c r="D81" s="292"/>
      <c r="E81" s="350"/>
      <c r="F81" s="351"/>
      <c r="G81" s="352"/>
      <c r="H81" s="349">
        <f t="shared" si="2"/>
        <v>0</v>
      </c>
      <c r="I81" s="339"/>
    </row>
    <row r="82" spans="1:9" ht="18.75">
      <c r="A82" s="296"/>
      <c r="B82" s="318"/>
      <c r="C82" s="312">
        <v>19</v>
      </c>
      <c r="D82" s="292"/>
      <c r="E82" s="350"/>
      <c r="F82" s="351"/>
      <c r="G82" s="352"/>
      <c r="H82" s="349">
        <f t="shared" si="2"/>
        <v>0</v>
      </c>
      <c r="I82" s="339"/>
    </row>
    <row r="83" spans="1:9" s="58" customFormat="1" ht="18.75">
      <c r="A83" s="296"/>
      <c r="B83" s="318"/>
      <c r="C83" s="312">
        <v>20</v>
      </c>
      <c r="D83" s="291"/>
      <c r="E83" s="350"/>
      <c r="F83" s="351"/>
      <c r="G83" s="352"/>
      <c r="H83" s="349">
        <f t="shared" si="2"/>
        <v>0</v>
      </c>
      <c r="I83" s="339"/>
    </row>
    <row r="84" spans="1:9" ht="18.75">
      <c r="A84" s="296"/>
      <c r="B84" s="318"/>
      <c r="C84" s="312">
        <v>21</v>
      </c>
      <c r="D84" s="293"/>
      <c r="E84" s="350"/>
      <c r="F84" s="351"/>
      <c r="G84" s="352"/>
      <c r="H84" s="353">
        <f t="shared" si="2"/>
        <v>0</v>
      </c>
      <c r="I84" s="339"/>
    </row>
    <row r="85" spans="1:9" ht="19.5" thickBot="1">
      <c r="A85" s="297"/>
      <c r="B85" s="321"/>
      <c r="C85" s="322">
        <v>22</v>
      </c>
      <c r="D85" s="289"/>
      <c r="E85" s="343"/>
      <c r="F85" s="344"/>
      <c r="G85" s="345"/>
      <c r="H85" s="337">
        <f t="shared" si="2"/>
        <v>0</v>
      </c>
      <c r="I85" s="327">
        <f>SUM(H77:H85)</f>
        <v>0</v>
      </c>
    </row>
    <row r="86" spans="1:9" ht="19.5" thickTop="1">
      <c r="A86" s="298"/>
      <c r="B86" s="328" t="s">
        <v>11</v>
      </c>
      <c r="C86" s="329">
        <v>23</v>
      </c>
      <c r="D86" s="290"/>
      <c r="E86" s="338"/>
      <c r="F86" s="331"/>
      <c r="G86" s="332"/>
      <c r="H86" s="333">
        <f t="shared" si="2"/>
        <v>0</v>
      </c>
      <c r="I86" s="354"/>
    </row>
    <row r="87" spans="1:9" ht="18.75">
      <c r="A87" s="355" t="s">
        <v>27</v>
      </c>
      <c r="B87" s="318"/>
      <c r="C87" s="312">
        <v>24</v>
      </c>
      <c r="D87" s="291"/>
      <c r="E87" s="346"/>
      <c r="F87" s="347"/>
      <c r="G87" s="348"/>
      <c r="H87" s="349">
        <f t="shared" si="2"/>
        <v>0</v>
      </c>
      <c r="I87" s="354"/>
    </row>
    <row r="88" spans="1:9" ht="18.75">
      <c r="A88" s="356" t="s">
        <v>28</v>
      </c>
      <c r="B88" s="357"/>
      <c r="C88" s="312">
        <v>25</v>
      </c>
      <c r="D88" s="291"/>
      <c r="E88" s="346"/>
      <c r="F88" s="347"/>
      <c r="G88" s="348"/>
      <c r="H88" s="349">
        <f t="shared" si="2"/>
        <v>0</v>
      </c>
      <c r="I88" s="358">
        <f>SUM(H86:H88)</f>
        <v>0</v>
      </c>
    </row>
    <row r="89" spans="1:9" ht="18.75">
      <c r="A89" s="217" t="s">
        <v>21</v>
      </c>
      <c r="B89" s="218"/>
      <c r="C89" s="218"/>
      <c r="D89" s="218"/>
      <c r="E89" s="218"/>
      <c r="F89" s="218"/>
      <c r="G89" s="218"/>
      <c r="H89" s="219"/>
      <c r="I89" s="196">
        <f>SUM(H64:H88)</f>
        <v>0</v>
      </c>
    </row>
    <row r="90" spans="1:9" ht="37.5">
      <c r="A90" s="301" t="s">
        <v>41</v>
      </c>
      <c r="B90" s="301" t="s">
        <v>17</v>
      </c>
      <c r="C90" s="307" t="s">
        <v>44</v>
      </c>
      <c r="D90" s="308" t="s">
        <v>37</v>
      </c>
      <c r="E90" s="309" t="s">
        <v>0</v>
      </c>
      <c r="F90" s="308" t="s">
        <v>36</v>
      </c>
      <c r="G90" s="309" t="s">
        <v>9</v>
      </c>
      <c r="H90" s="310" t="s">
        <v>1</v>
      </c>
      <c r="I90" s="306" t="s">
        <v>130</v>
      </c>
    </row>
    <row r="91" spans="1:9" ht="18.75">
      <c r="A91" s="294" t="s">
        <v>22</v>
      </c>
      <c r="B91" s="311" t="s">
        <v>16</v>
      </c>
      <c r="C91" s="312">
        <v>1</v>
      </c>
      <c r="D91" s="283"/>
      <c r="E91" s="313"/>
      <c r="F91" s="314"/>
      <c r="G91" s="315"/>
      <c r="H91" s="316">
        <f>SUM(E91*G91)</f>
        <v>0</v>
      </c>
      <c r="I91" s="317"/>
    </row>
    <row r="92" spans="1:9" ht="18.75">
      <c r="A92" s="295"/>
      <c r="B92" s="318"/>
      <c r="C92" s="312">
        <v>2</v>
      </c>
      <c r="D92" s="283"/>
      <c r="E92" s="313"/>
      <c r="F92" s="314"/>
      <c r="G92" s="315"/>
      <c r="H92" s="316">
        <f>SUM(E92*G92)</f>
        <v>0</v>
      </c>
      <c r="I92" s="319"/>
    </row>
    <row r="93" spans="1:9" ht="18.75">
      <c r="A93" s="295"/>
      <c r="B93" s="318"/>
      <c r="C93" s="312">
        <v>3</v>
      </c>
      <c r="D93" s="283"/>
      <c r="E93" s="313"/>
      <c r="F93" s="314"/>
      <c r="G93" s="315"/>
      <c r="H93" s="316">
        <f>SUM(E93*G93)</f>
        <v>0</v>
      </c>
      <c r="I93" s="319"/>
    </row>
    <row r="94" spans="1:9" ht="18.75">
      <c r="A94" s="295"/>
      <c r="B94" s="318"/>
      <c r="C94" s="312">
        <v>4</v>
      </c>
      <c r="D94" s="283"/>
      <c r="E94" s="313"/>
      <c r="F94" s="314"/>
      <c r="G94" s="315"/>
      <c r="H94" s="316">
        <f>SUM(E94*G94)</f>
        <v>0</v>
      </c>
      <c r="I94" s="320"/>
    </row>
    <row r="95" spans="1:9" ht="19.5" thickBot="1">
      <c r="A95" s="295"/>
      <c r="B95" s="321"/>
      <c r="C95" s="322">
        <v>5</v>
      </c>
      <c r="D95" s="284"/>
      <c r="E95" s="323"/>
      <c r="F95" s="324"/>
      <c r="G95" s="325"/>
      <c r="H95" s="326">
        <f t="shared" ref="H95:H115" si="3">SUM(E95*G95)</f>
        <v>0</v>
      </c>
      <c r="I95" s="327">
        <f>SUM(H91:H95)</f>
        <v>0</v>
      </c>
    </row>
    <row r="96" spans="1:9" ht="19.5" thickTop="1">
      <c r="A96" s="296"/>
      <c r="B96" s="328" t="s">
        <v>19</v>
      </c>
      <c r="C96" s="329">
        <v>6</v>
      </c>
      <c r="D96" s="285"/>
      <c r="E96" s="330" t="s">
        <v>67</v>
      </c>
      <c r="F96" s="331"/>
      <c r="G96" s="332"/>
      <c r="H96" s="333">
        <f t="shared" si="3"/>
        <v>0</v>
      </c>
      <c r="I96" s="334"/>
    </row>
    <row r="97" spans="1:9" ht="18.75">
      <c r="A97" s="296"/>
      <c r="B97" s="318"/>
      <c r="C97" s="312">
        <v>7</v>
      </c>
      <c r="D97" s="283"/>
      <c r="E97" s="330" t="s">
        <v>67</v>
      </c>
      <c r="F97" s="314"/>
      <c r="G97" s="315"/>
      <c r="H97" s="333">
        <f t="shared" si="3"/>
        <v>0</v>
      </c>
      <c r="I97" s="319"/>
    </row>
    <row r="98" spans="1:9" ht="18.75">
      <c r="A98" s="296"/>
      <c r="B98" s="318"/>
      <c r="C98" s="312">
        <v>8</v>
      </c>
      <c r="D98" s="283"/>
      <c r="E98" s="330" t="s">
        <v>67</v>
      </c>
      <c r="F98" s="314"/>
      <c r="G98" s="315"/>
      <c r="H98" s="333">
        <f t="shared" si="3"/>
        <v>0</v>
      </c>
      <c r="I98" s="319"/>
    </row>
    <row r="99" spans="1:9" ht="18.75">
      <c r="A99" s="296"/>
      <c r="B99" s="318"/>
      <c r="C99" s="312">
        <v>9</v>
      </c>
      <c r="D99" s="283"/>
      <c r="E99" s="330" t="s">
        <v>67</v>
      </c>
      <c r="F99" s="314"/>
      <c r="G99" s="315"/>
      <c r="H99" s="333">
        <f t="shared" si="3"/>
        <v>0</v>
      </c>
      <c r="I99" s="319"/>
    </row>
    <row r="100" spans="1:9" ht="19.5" thickBot="1">
      <c r="A100" s="296"/>
      <c r="B100" s="321"/>
      <c r="C100" s="322">
        <v>10</v>
      </c>
      <c r="D100" s="286"/>
      <c r="E100" s="330" t="s">
        <v>67</v>
      </c>
      <c r="F100" s="335"/>
      <c r="G100" s="336"/>
      <c r="H100" s="337">
        <f t="shared" si="3"/>
        <v>0</v>
      </c>
      <c r="I100" s="327">
        <f>SUM(H96:H100)</f>
        <v>0</v>
      </c>
    </row>
    <row r="101" spans="1:9" ht="19.5" thickTop="1">
      <c r="A101" s="296"/>
      <c r="B101" s="328" t="s">
        <v>18</v>
      </c>
      <c r="C101" s="329">
        <v>11</v>
      </c>
      <c r="D101" s="287"/>
      <c r="E101" s="338"/>
      <c r="F101" s="331"/>
      <c r="G101" s="332"/>
      <c r="H101" s="333">
        <f t="shared" si="3"/>
        <v>0</v>
      </c>
      <c r="I101" s="339"/>
    </row>
    <row r="102" spans="1:9" ht="18.75">
      <c r="A102" s="296"/>
      <c r="B102" s="318"/>
      <c r="C102" s="312">
        <v>12</v>
      </c>
      <c r="D102" s="288"/>
      <c r="E102" s="340"/>
      <c r="F102" s="341"/>
      <c r="G102" s="342"/>
      <c r="H102" s="333">
        <f t="shared" si="3"/>
        <v>0</v>
      </c>
      <c r="I102" s="339"/>
    </row>
    <row r="103" spans="1:9" ht="19.5" thickBot="1">
      <c r="A103" s="296"/>
      <c r="B103" s="321"/>
      <c r="C103" s="322">
        <v>13</v>
      </c>
      <c r="D103" s="289"/>
      <c r="E103" s="343"/>
      <c r="F103" s="344"/>
      <c r="G103" s="345"/>
      <c r="H103" s="337">
        <f t="shared" si="3"/>
        <v>0</v>
      </c>
      <c r="I103" s="327">
        <f>SUM(H101:H103)</f>
        <v>0</v>
      </c>
    </row>
    <row r="104" spans="1:9" ht="19.5" thickTop="1">
      <c r="A104" s="296"/>
      <c r="B104" s="328" t="s">
        <v>7</v>
      </c>
      <c r="C104" s="329">
        <v>14</v>
      </c>
      <c r="D104" s="290"/>
      <c r="E104" s="338"/>
      <c r="F104" s="331"/>
      <c r="G104" s="332"/>
      <c r="H104" s="333">
        <f t="shared" si="3"/>
        <v>0</v>
      </c>
      <c r="I104" s="339"/>
    </row>
    <row r="105" spans="1:9" ht="18.75">
      <c r="A105" s="296"/>
      <c r="B105" s="318"/>
      <c r="C105" s="312">
        <v>15</v>
      </c>
      <c r="D105" s="291"/>
      <c r="E105" s="346"/>
      <c r="F105" s="347"/>
      <c r="G105" s="348"/>
      <c r="H105" s="349">
        <f t="shared" si="3"/>
        <v>0</v>
      </c>
      <c r="I105" s="339"/>
    </row>
    <row r="106" spans="1:9" ht="18.75">
      <c r="A106" s="296"/>
      <c r="B106" s="318"/>
      <c r="C106" s="312">
        <v>16</v>
      </c>
      <c r="D106" s="292"/>
      <c r="E106" s="350"/>
      <c r="F106" s="351"/>
      <c r="G106" s="352"/>
      <c r="H106" s="349">
        <f t="shared" si="3"/>
        <v>0</v>
      </c>
      <c r="I106" s="339"/>
    </row>
    <row r="107" spans="1:9" ht="18.75">
      <c r="A107" s="296"/>
      <c r="B107" s="318"/>
      <c r="C107" s="312">
        <v>17</v>
      </c>
      <c r="D107" s="292"/>
      <c r="E107" s="350"/>
      <c r="F107" s="351"/>
      <c r="G107" s="352"/>
      <c r="H107" s="349">
        <f t="shared" si="3"/>
        <v>0</v>
      </c>
      <c r="I107" s="339"/>
    </row>
    <row r="108" spans="1:9" ht="18.75">
      <c r="A108" s="296"/>
      <c r="B108" s="318"/>
      <c r="C108" s="312">
        <v>18</v>
      </c>
      <c r="D108" s="292"/>
      <c r="E108" s="350"/>
      <c r="F108" s="351"/>
      <c r="G108" s="352"/>
      <c r="H108" s="349">
        <f t="shared" si="3"/>
        <v>0</v>
      </c>
      <c r="I108" s="339"/>
    </row>
    <row r="109" spans="1:9" ht="18.75">
      <c r="A109" s="296"/>
      <c r="B109" s="318"/>
      <c r="C109" s="312">
        <v>19</v>
      </c>
      <c r="D109" s="292"/>
      <c r="E109" s="350"/>
      <c r="F109" s="351"/>
      <c r="G109" s="352"/>
      <c r="H109" s="349">
        <f t="shared" si="3"/>
        <v>0</v>
      </c>
      <c r="I109" s="339"/>
    </row>
    <row r="110" spans="1:9" ht="18.75">
      <c r="A110" s="296"/>
      <c r="B110" s="318"/>
      <c r="C110" s="312">
        <v>20</v>
      </c>
      <c r="D110" s="291"/>
      <c r="E110" s="350"/>
      <c r="F110" s="351"/>
      <c r="G110" s="352"/>
      <c r="H110" s="349">
        <f t="shared" si="3"/>
        <v>0</v>
      </c>
      <c r="I110" s="339"/>
    </row>
    <row r="111" spans="1:9" ht="18.75">
      <c r="A111" s="296"/>
      <c r="B111" s="318"/>
      <c r="C111" s="312">
        <v>21</v>
      </c>
      <c r="D111" s="293"/>
      <c r="E111" s="350"/>
      <c r="F111" s="351"/>
      <c r="G111" s="352"/>
      <c r="H111" s="353">
        <f t="shared" si="3"/>
        <v>0</v>
      </c>
      <c r="I111" s="339"/>
    </row>
    <row r="112" spans="1:9" ht="19.5" thickBot="1">
      <c r="A112" s="297"/>
      <c r="B112" s="321"/>
      <c r="C112" s="322">
        <v>22</v>
      </c>
      <c r="D112" s="289"/>
      <c r="E112" s="343"/>
      <c r="F112" s="344"/>
      <c r="G112" s="345"/>
      <c r="H112" s="337">
        <f t="shared" si="3"/>
        <v>0</v>
      </c>
      <c r="I112" s="327">
        <f>SUM(H104:H112)</f>
        <v>0</v>
      </c>
    </row>
    <row r="113" spans="1:9" ht="19.5" thickTop="1">
      <c r="A113" s="298"/>
      <c r="B113" s="328" t="s">
        <v>11</v>
      </c>
      <c r="C113" s="329">
        <v>23</v>
      </c>
      <c r="D113" s="290"/>
      <c r="E113" s="338"/>
      <c r="F113" s="331"/>
      <c r="G113" s="332"/>
      <c r="H113" s="333">
        <f t="shared" si="3"/>
        <v>0</v>
      </c>
      <c r="I113" s="354"/>
    </row>
    <row r="114" spans="1:9" ht="18.75">
      <c r="A114" s="355" t="s">
        <v>27</v>
      </c>
      <c r="B114" s="318"/>
      <c r="C114" s="312">
        <v>24</v>
      </c>
      <c r="D114" s="291"/>
      <c r="E114" s="346"/>
      <c r="F114" s="347"/>
      <c r="G114" s="348"/>
      <c r="H114" s="349">
        <f t="shared" si="3"/>
        <v>0</v>
      </c>
      <c r="I114" s="354"/>
    </row>
    <row r="115" spans="1:9" ht="18.75">
      <c r="A115" s="356" t="s">
        <v>28</v>
      </c>
      <c r="B115" s="357"/>
      <c r="C115" s="312">
        <v>25</v>
      </c>
      <c r="D115" s="291"/>
      <c r="E115" s="346"/>
      <c r="F115" s="347"/>
      <c r="G115" s="348"/>
      <c r="H115" s="349">
        <f t="shared" si="3"/>
        <v>0</v>
      </c>
      <c r="I115" s="358">
        <f>SUM(H113:H115)</f>
        <v>0</v>
      </c>
    </row>
    <row r="116" spans="1:9" ht="18.75">
      <c r="A116" s="217" t="s">
        <v>21</v>
      </c>
      <c r="B116" s="218"/>
      <c r="C116" s="218"/>
      <c r="D116" s="218"/>
      <c r="E116" s="218"/>
      <c r="F116" s="218"/>
      <c r="G116" s="218"/>
      <c r="H116" s="219"/>
      <c r="I116" s="196">
        <f>SUM(H91:H115)</f>
        <v>0</v>
      </c>
    </row>
    <row r="117" spans="1:9" ht="18.75">
      <c r="A117" s="359"/>
      <c r="B117" s="360"/>
      <c r="C117" s="360"/>
      <c r="D117" s="361"/>
      <c r="E117" s="361"/>
      <c r="F117" s="361"/>
      <c r="G117" s="361"/>
      <c r="H117" s="362"/>
      <c r="I117" s="299"/>
    </row>
    <row r="118" spans="1:9" ht="18.75">
      <c r="A118" s="386" t="s">
        <v>50</v>
      </c>
      <c r="B118" s="303"/>
      <c r="C118" s="303"/>
      <c r="D118" s="304"/>
      <c r="E118" s="304"/>
      <c r="F118" s="304"/>
      <c r="G118" s="304"/>
      <c r="H118" s="305"/>
      <c r="I118" s="299"/>
    </row>
    <row r="119" spans="1:9" ht="37.5" hidden="1">
      <c r="A119" s="462" t="s">
        <v>42</v>
      </c>
      <c r="B119" s="462" t="s">
        <v>17</v>
      </c>
      <c r="C119" s="463" t="s">
        <v>44</v>
      </c>
      <c r="D119" s="464" t="s">
        <v>37</v>
      </c>
      <c r="E119" s="465" t="s">
        <v>0</v>
      </c>
      <c r="F119" s="464" t="s">
        <v>36</v>
      </c>
      <c r="G119" s="465" t="s">
        <v>9</v>
      </c>
      <c r="H119" s="466" t="s">
        <v>1</v>
      </c>
      <c r="I119" s="306" t="s">
        <v>130</v>
      </c>
    </row>
    <row r="120" spans="1:9" ht="18.75" hidden="1">
      <c r="A120" s="449" t="s">
        <v>22</v>
      </c>
      <c r="B120" s="467" t="s">
        <v>16</v>
      </c>
      <c r="C120" s="468">
        <v>1</v>
      </c>
      <c r="D120" s="469"/>
      <c r="E120" s="470"/>
      <c r="F120" s="471"/>
      <c r="G120" s="472"/>
      <c r="H120" s="473">
        <f>SUM(E120*G120)</f>
        <v>0</v>
      </c>
      <c r="I120" s="317"/>
    </row>
    <row r="121" spans="1:9" ht="18.75" hidden="1">
      <c r="A121" s="451"/>
      <c r="B121" s="474"/>
      <c r="C121" s="468">
        <v>2</v>
      </c>
      <c r="D121" s="469"/>
      <c r="E121" s="470"/>
      <c r="F121" s="471"/>
      <c r="G121" s="472"/>
      <c r="H121" s="473">
        <f>SUM(E121*G121)</f>
        <v>0</v>
      </c>
      <c r="I121" s="319"/>
    </row>
    <row r="122" spans="1:9" ht="18.75" hidden="1">
      <c r="A122" s="451"/>
      <c r="B122" s="474"/>
      <c r="C122" s="468">
        <v>3</v>
      </c>
      <c r="D122" s="469"/>
      <c r="E122" s="470"/>
      <c r="F122" s="471"/>
      <c r="G122" s="472"/>
      <c r="H122" s="473">
        <f>SUM(E122*G122)</f>
        <v>0</v>
      </c>
      <c r="I122" s="319"/>
    </row>
    <row r="123" spans="1:9" ht="18.75" hidden="1">
      <c r="A123" s="451"/>
      <c r="B123" s="474"/>
      <c r="C123" s="468">
        <v>4</v>
      </c>
      <c r="D123" s="469"/>
      <c r="E123" s="470"/>
      <c r="F123" s="471"/>
      <c r="G123" s="472"/>
      <c r="H123" s="473">
        <f>SUM(E123*G123)</f>
        <v>0</v>
      </c>
      <c r="I123" s="320"/>
    </row>
    <row r="124" spans="1:9" ht="19.5" hidden="1" thickBot="1">
      <c r="A124" s="451"/>
      <c r="B124" s="475"/>
      <c r="C124" s="476">
        <v>5</v>
      </c>
      <c r="D124" s="477"/>
      <c r="E124" s="478"/>
      <c r="F124" s="479"/>
      <c r="G124" s="480"/>
      <c r="H124" s="481">
        <f t="shared" ref="H124:H144" si="4">SUM(E124*G124)</f>
        <v>0</v>
      </c>
      <c r="I124" s="327">
        <f>SUM(H120:H124)</f>
        <v>0</v>
      </c>
    </row>
    <row r="125" spans="1:9" ht="19.5" hidden="1" thickTop="1">
      <c r="A125" s="454"/>
      <c r="B125" s="482" t="s">
        <v>19</v>
      </c>
      <c r="C125" s="483">
        <v>6</v>
      </c>
      <c r="D125" s="484"/>
      <c r="E125" s="485" t="s">
        <v>67</v>
      </c>
      <c r="F125" s="486"/>
      <c r="G125" s="487"/>
      <c r="H125" s="488">
        <f t="shared" si="4"/>
        <v>0</v>
      </c>
      <c r="I125" s="334"/>
    </row>
    <row r="126" spans="1:9" ht="18.75" hidden="1">
      <c r="A126" s="454"/>
      <c r="B126" s="474"/>
      <c r="C126" s="468">
        <v>7</v>
      </c>
      <c r="D126" s="469"/>
      <c r="E126" s="485" t="s">
        <v>67</v>
      </c>
      <c r="F126" s="471"/>
      <c r="G126" s="472"/>
      <c r="H126" s="488">
        <f t="shared" si="4"/>
        <v>0</v>
      </c>
      <c r="I126" s="319"/>
    </row>
    <row r="127" spans="1:9" ht="18.75" hidden="1">
      <c r="A127" s="454"/>
      <c r="B127" s="474"/>
      <c r="C127" s="468">
        <v>8</v>
      </c>
      <c r="D127" s="469"/>
      <c r="E127" s="485" t="s">
        <v>67</v>
      </c>
      <c r="F127" s="471"/>
      <c r="G127" s="472"/>
      <c r="H127" s="488">
        <f t="shared" si="4"/>
        <v>0</v>
      </c>
      <c r="I127" s="319"/>
    </row>
    <row r="128" spans="1:9" ht="18.75" hidden="1">
      <c r="A128" s="454"/>
      <c r="B128" s="474"/>
      <c r="C128" s="468">
        <v>9</v>
      </c>
      <c r="D128" s="469"/>
      <c r="E128" s="485" t="s">
        <v>67</v>
      </c>
      <c r="F128" s="471"/>
      <c r="G128" s="472"/>
      <c r="H128" s="488">
        <f t="shared" si="4"/>
        <v>0</v>
      </c>
      <c r="I128" s="319"/>
    </row>
    <row r="129" spans="1:9" ht="19.5" hidden="1" thickBot="1">
      <c r="A129" s="454"/>
      <c r="B129" s="475"/>
      <c r="C129" s="476">
        <v>10</v>
      </c>
      <c r="D129" s="489"/>
      <c r="E129" s="485" t="s">
        <v>67</v>
      </c>
      <c r="F129" s="490"/>
      <c r="G129" s="491"/>
      <c r="H129" s="492">
        <f t="shared" si="4"/>
        <v>0</v>
      </c>
      <c r="I129" s="327">
        <f>SUM(H125:H129)</f>
        <v>0</v>
      </c>
    </row>
    <row r="130" spans="1:9" ht="19.5" hidden="1" thickTop="1">
      <c r="A130" s="454"/>
      <c r="B130" s="482" t="s">
        <v>18</v>
      </c>
      <c r="C130" s="483">
        <v>11</v>
      </c>
      <c r="D130" s="493"/>
      <c r="E130" s="494"/>
      <c r="F130" s="486"/>
      <c r="G130" s="487"/>
      <c r="H130" s="488">
        <f t="shared" si="4"/>
        <v>0</v>
      </c>
      <c r="I130" s="339"/>
    </row>
    <row r="131" spans="1:9" ht="18.75" hidden="1">
      <c r="A131" s="454"/>
      <c r="B131" s="474"/>
      <c r="C131" s="468">
        <v>12</v>
      </c>
      <c r="D131" s="495"/>
      <c r="E131" s="496"/>
      <c r="F131" s="497"/>
      <c r="G131" s="498"/>
      <c r="H131" s="488">
        <f t="shared" si="4"/>
        <v>0</v>
      </c>
      <c r="I131" s="339"/>
    </row>
    <row r="132" spans="1:9" ht="19.5" hidden="1" thickBot="1">
      <c r="A132" s="454"/>
      <c r="B132" s="475"/>
      <c r="C132" s="476">
        <v>13</v>
      </c>
      <c r="D132" s="489"/>
      <c r="E132" s="478"/>
      <c r="F132" s="479"/>
      <c r="G132" s="480"/>
      <c r="H132" s="492">
        <f t="shared" si="4"/>
        <v>0</v>
      </c>
      <c r="I132" s="327">
        <f>SUM(H130:H132)</f>
        <v>0</v>
      </c>
    </row>
    <row r="133" spans="1:9" ht="19.5" hidden="1" thickTop="1">
      <c r="A133" s="454"/>
      <c r="B133" s="482" t="s">
        <v>7</v>
      </c>
      <c r="C133" s="483">
        <v>14</v>
      </c>
      <c r="D133" s="493"/>
      <c r="E133" s="494"/>
      <c r="F133" s="486"/>
      <c r="G133" s="487"/>
      <c r="H133" s="488">
        <f t="shared" si="4"/>
        <v>0</v>
      </c>
      <c r="I133" s="339"/>
    </row>
    <row r="134" spans="1:9" ht="18.75" hidden="1">
      <c r="A134" s="454"/>
      <c r="B134" s="474"/>
      <c r="C134" s="468">
        <v>15</v>
      </c>
      <c r="D134" s="499"/>
      <c r="E134" s="470"/>
      <c r="F134" s="471"/>
      <c r="G134" s="472"/>
      <c r="H134" s="473">
        <f t="shared" si="4"/>
        <v>0</v>
      </c>
      <c r="I134" s="339"/>
    </row>
    <row r="135" spans="1:9" ht="18.75" hidden="1">
      <c r="A135" s="454"/>
      <c r="B135" s="474"/>
      <c r="C135" s="468">
        <v>16</v>
      </c>
      <c r="D135" s="495"/>
      <c r="E135" s="500"/>
      <c r="F135" s="501"/>
      <c r="G135" s="502"/>
      <c r="H135" s="473">
        <f t="shared" si="4"/>
        <v>0</v>
      </c>
      <c r="I135" s="339"/>
    </row>
    <row r="136" spans="1:9" ht="18.75" hidden="1">
      <c r="A136" s="454"/>
      <c r="B136" s="474"/>
      <c r="C136" s="468">
        <v>17</v>
      </c>
      <c r="D136" s="495"/>
      <c r="E136" s="500"/>
      <c r="F136" s="501"/>
      <c r="G136" s="502"/>
      <c r="H136" s="473">
        <f t="shared" si="4"/>
        <v>0</v>
      </c>
      <c r="I136" s="339"/>
    </row>
    <row r="137" spans="1:9" ht="18.75" hidden="1">
      <c r="A137" s="454"/>
      <c r="B137" s="474"/>
      <c r="C137" s="468">
        <v>18</v>
      </c>
      <c r="D137" s="495"/>
      <c r="E137" s="500"/>
      <c r="F137" s="501"/>
      <c r="G137" s="502"/>
      <c r="H137" s="473">
        <f t="shared" si="4"/>
        <v>0</v>
      </c>
      <c r="I137" s="339"/>
    </row>
    <row r="138" spans="1:9" ht="18.75" hidden="1">
      <c r="A138" s="454"/>
      <c r="B138" s="474"/>
      <c r="C138" s="468">
        <v>19</v>
      </c>
      <c r="D138" s="495"/>
      <c r="E138" s="500"/>
      <c r="F138" s="501"/>
      <c r="G138" s="502"/>
      <c r="H138" s="473">
        <f t="shared" si="4"/>
        <v>0</v>
      </c>
      <c r="I138" s="339"/>
    </row>
    <row r="139" spans="1:9" ht="18.75" hidden="1">
      <c r="A139" s="454"/>
      <c r="B139" s="474"/>
      <c r="C139" s="468">
        <v>20</v>
      </c>
      <c r="D139" s="499"/>
      <c r="E139" s="500"/>
      <c r="F139" s="501"/>
      <c r="G139" s="502"/>
      <c r="H139" s="473">
        <f t="shared" si="4"/>
        <v>0</v>
      </c>
      <c r="I139" s="339"/>
    </row>
    <row r="140" spans="1:9" ht="18.75" hidden="1">
      <c r="A140" s="454"/>
      <c r="B140" s="474"/>
      <c r="C140" s="468">
        <v>21</v>
      </c>
      <c r="D140" s="503"/>
      <c r="E140" s="500"/>
      <c r="F140" s="501"/>
      <c r="G140" s="502"/>
      <c r="H140" s="504">
        <f t="shared" si="4"/>
        <v>0</v>
      </c>
      <c r="I140" s="339"/>
    </row>
    <row r="141" spans="1:9" ht="19.5" hidden="1" thickBot="1">
      <c r="A141" s="456"/>
      <c r="B141" s="475"/>
      <c r="C141" s="476">
        <v>22</v>
      </c>
      <c r="D141" s="489"/>
      <c r="E141" s="478"/>
      <c r="F141" s="479"/>
      <c r="G141" s="480"/>
      <c r="H141" s="492">
        <f t="shared" si="4"/>
        <v>0</v>
      </c>
      <c r="I141" s="327">
        <f>SUM(H133:H141)</f>
        <v>0</v>
      </c>
    </row>
    <row r="142" spans="1:9" ht="19.5" hidden="1" thickTop="1">
      <c r="A142" s="457"/>
      <c r="B142" s="482" t="s">
        <v>11</v>
      </c>
      <c r="C142" s="483">
        <v>23</v>
      </c>
      <c r="D142" s="493"/>
      <c r="E142" s="494"/>
      <c r="F142" s="486"/>
      <c r="G142" s="487"/>
      <c r="H142" s="488">
        <f t="shared" si="4"/>
        <v>0</v>
      </c>
      <c r="I142" s="354"/>
    </row>
    <row r="143" spans="1:9" ht="18.75" hidden="1">
      <c r="A143" s="505" t="s">
        <v>27</v>
      </c>
      <c r="B143" s="474"/>
      <c r="C143" s="468">
        <v>24</v>
      </c>
      <c r="D143" s="499"/>
      <c r="E143" s="470"/>
      <c r="F143" s="471"/>
      <c r="G143" s="472"/>
      <c r="H143" s="473">
        <f t="shared" si="4"/>
        <v>0</v>
      </c>
      <c r="I143" s="354"/>
    </row>
    <row r="144" spans="1:9" ht="18.75" hidden="1">
      <c r="A144" s="506" t="s">
        <v>28</v>
      </c>
      <c r="B144" s="507"/>
      <c r="C144" s="468">
        <v>25</v>
      </c>
      <c r="D144" s="499"/>
      <c r="E144" s="470"/>
      <c r="F144" s="471"/>
      <c r="G144" s="472"/>
      <c r="H144" s="473">
        <f t="shared" si="4"/>
        <v>0</v>
      </c>
      <c r="I144" s="358">
        <f>SUM(H142:H144)</f>
        <v>0</v>
      </c>
    </row>
    <row r="145" spans="1:9" ht="18.75" hidden="1">
      <c r="A145" s="459" t="s">
        <v>21</v>
      </c>
      <c r="B145" s="460"/>
      <c r="C145" s="460"/>
      <c r="D145" s="460"/>
      <c r="E145" s="460"/>
      <c r="F145" s="460"/>
      <c r="G145" s="460"/>
      <c r="H145" s="461"/>
      <c r="I145" s="196">
        <f>SUM(H120:H144)</f>
        <v>0</v>
      </c>
    </row>
    <row r="146" spans="1:9" ht="18.75">
      <c r="A146" s="302"/>
      <c r="B146" s="303"/>
      <c r="C146" s="303"/>
      <c r="D146" s="304"/>
      <c r="E146" s="304"/>
      <c r="F146" s="304"/>
      <c r="G146" s="304"/>
      <c r="H146" s="305"/>
      <c r="I146" s="299"/>
    </row>
    <row r="147" spans="1:9" ht="18.75">
      <c r="A147" s="359"/>
      <c r="B147" s="360"/>
      <c r="C147" s="360"/>
      <c r="D147" s="361"/>
      <c r="E147" s="361"/>
      <c r="F147" s="361"/>
      <c r="G147" s="361"/>
      <c r="H147" s="362"/>
      <c r="I147" s="299"/>
    </row>
    <row r="148" spans="1:9" ht="18.75">
      <c r="A148" s="386" t="s">
        <v>50</v>
      </c>
      <c r="B148" s="303"/>
      <c r="C148" s="303"/>
      <c r="D148" s="304"/>
      <c r="E148" s="304"/>
      <c r="F148" s="304"/>
      <c r="G148" s="304"/>
      <c r="H148" s="305"/>
      <c r="I148" s="299"/>
    </row>
    <row r="149" spans="1:9" hidden="1">
      <c r="A149" s="390" t="s">
        <v>43</v>
      </c>
      <c r="B149" s="391" t="s">
        <v>17</v>
      </c>
      <c r="C149" s="392" t="s">
        <v>44</v>
      </c>
      <c r="D149" s="393" t="s">
        <v>37</v>
      </c>
      <c r="E149" s="394" t="s">
        <v>0</v>
      </c>
      <c r="F149" s="393" t="s">
        <v>36</v>
      </c>
      <c r="G149" s="395" t="s">
        <v>9</v>
      </c>
      <c r="H149" s="396" t="s">
        <v>1</v>
      </c>
      <c r="I149" s="10" t="s">
        <v>20</v>
      </c>
    </row>
    <row r="150" spans="1:9" hidden="1">
      <c r="A150" s="449" t="s">
        <v>22</v>
      </c>
      <c r="B150" s="450" t="s">
        <v>16</v>
      </c>
      <c r="C150" s="399">
        <v>1</v>
      </c>
      <c r="D150" s="400"/>
      <c r="E150" s="401"/>
      <c r="F150" s="402"/>
      <c r="G150" s="403"/>
      <c r="H150" s="404">
        <v>0</v>
      </c>
      <c r="I150" s="22"/>
    </row>
    <row r="151" spans="1:9" hidden="1">
      <c r="A151" s="451"/>
      <c r="B151" s="452"/>
      <c r="C151" s="399">
        <v>2</v>
      </c>
      <c r="D151" s="400"/>
      <c r="E151" s="401"/>
      <c r="F151" s="402"/>
      <c r="G151" s="403"/>
      <c r="H151" s="404">
        <v>0</v>
      </c>
      <c r="I151" s="77"/>
    </row>
    <row r="152" spans="1:9" hidden="1">
      <c r="A152" s="451"/>
      <c r="B152" s="452"/>
      <c r="C152" s="399">
        <v>3</v>
      </c>
      <c r="D152" s="400"/>
      <c r="E152" s="401"/>
      <c r="F152" s="402"/>
      <c r="G152" s="403"/>
      <c r="H152" s="404">
        <v>0</v>
      </c>
      <c r="I152" s="77"/>
    </row>
    <row r="153" spans="1:9" hidden="1">
      <c r="A153" s="451"/>
      <c r="B153" s="452"/>
      <c r="C153" s="399">
        <v>4</v>
      </c>
      <c r="D153" s="400"/>
      <c r="E153" s="401"/>
      <c r="F153" s="402"/>
      <c r="G153" s="403"/>
      <c r="H153" s="404">
        <v>0</v>
      </c>
      <c r="I153" s="24"/>
    </row>
    <row r="154" spans="1:9" ht="16.5" hidden="1" thickBot="1">
      <c r="A154" s="451"/>
      <c r="B154" s="453"/>
      <c r="C154" s="408">
        <v>5</v>
      </c>
      <c r="D154" s="409"/>
      <c r="E154" s="410"/>
      <c r="F154" s="411"/>
      <c r="G154" s="412"/>
      <c r="H154" s="413">
        <v>0</v>
      </c>
      <c r="I154" s="43">
        <f>SUM(H150:H154)</f>
        <v>0</v>
      </c>
    </row>
    <row r="155" spans="1:9" ht="16.5" hidden="1" thickTop="1">
      <c r="A155" s="454"/>
      <c r="B155" s="455" t="s">
        <v>19</v>
      </c>
      <c r="C155" s="416">
        <v>6</v>
      </c>
      <c r="D155" s="417"/>
      <c r="E155" s="418" t="s">
        <v>67</v>
      </c>
      <c r="F155" s="419"/>
      <c r="G155" s="420"/>
      <c r="H155" s="421">
        <f t="shared" ref="H155:H174" si="5">SUM(E155*G155)</f>
        <v>0</v>
      </c>
      <c r="I155" s="33"/>
    </row>
    <row r="156" spans="1:9" hidden="1">
      <c r="A156" s="454"/>
      <c r="B156" s="452"/>
      <c r="C156" s="399">
        <v>7</v>
      </c>
      <c r="D156" s="400"/>
      <c r="E156" s="418" t="s">
        <v>67</v>
      </c>
      <c r="F156" s="402"/>
      <c r="G156" s="403"/>
      <c r="H156" s="421">
        <f t="shared" si="5"/>
        <v>0</v>
      </c>
      <c r="I156" s="77"/>
    </row>
    <row r="157" spans="1:9" hidden="1">
      <c r="A157" s="454"/>
      <c r="B157" s="452"/>
      <c r="C157" s="399">
        <v>8</v>
      </c>
      <c r="D157" s="400"/>
      <c r="E157" s="418" t="s">
        <v>67</v>
      </c>
      <c r="F157" s="402"/>
      <c r="G157" s="403"/>
      <c r="H157" s="421">
        <f t="shared" si="5"/>
        <v>0</v>
      </c>
      <c r="I157" s="77"/>
    </row>
    <row r="158" spans="1:9" hidden="1">
      <c r="A158" s="454"/>
      <c r="B158" s="452"/>
      <c r="C158" s="399">
        <v>9</v>
      </c>
      <c r="D158" s="400"/>
      <c r="E158" s="418" t="s">
        <v>67</v>
      </c>
      <c r="F158" s="402"/>
      <c r="G158" s="403"/>
      <c r="H158" s="421">
        <f t="shared" si="5"/>
        <v>0</v>
      </c>
      <c r="I158" s="77"/>
    </row>
    <row r="159" spans="1:9" ht="16.5" hidden="1" thickBot="1">
      <c r="A159" s="454"/>
      <c r="B159" s="453"/>
      <c r="C159" s="408">
        <v>10</v>
      </c>
      <c r="D159" s="422"/>
      <c r="E159" s="418" t="s">
        <v>67</v>
      </c>
      <c r="F159" s="424"/>
      <c r="G159" s="425"/>
      <c r="H159" s="426">
        <f t="shared" si="5"/>
        <v>0</v>
      </c>
      <c r="I159" s="43">
        <f>SUM(H155:H159)</f>
        <v>0</v>
      </c>
    </row>
    <row r="160" spans="1:9" ht="16.5" hidden="1" thickTop="1">
      <c r="A160" s="454"/>
      <c r="B160" s="455" t="s">
        <v>18</v>
      </c>
      <c r="C160" s="416">
        <v>11</v>
      </c>
      <c r="D160" s="427"/>
      <c r="E160" s="428"/>
      <c r="F160" s="419"/>
      <c r="G160" s="420"/>
      <c r="H160" s="421">
        <f t="shared" si="5"/>
        <v>0</v>
      </c>
      <c r="I160" s="39"/>
    </row>
    <row r="161" spans="1:9" hidden="1">
      <c r="A161" s="454"/>
      <c r="B161" s="452"/>
      <c r="C161" s="399">
        <v>12</v>
      </c>
      <c r="D161" s="429"/>
      <c r="E161" s="430"/>
      <c r="F161" s="431"/>
      <c r="G161" s="432"/>
      <c r="H161" s="421">
        <f t="shared" si="5"/>
        <v>0</v>
      </c>
      <c r="I161" s="39"/>
    </row>
    <row r="162" spans="1:9" ht="16.5" hidden="1" thickBot="1">
      <c r="A162" s="454"/>
      <c r="B162" s="453"/>
      <c r="C162" s="408">
        <v>13</v>
      </c>
      <c r="D162" s="422"/>
      <c r="E162" s="410"/>
      <c r="F162" s="411"/>
      <c r="G162" s="412"/>
      <c r="H162" s="426">
        <f t="shared" si="5"/>
        <v>0</v>
      </c>
      <c r="I162" s="43">
        <f>SUM(H160:H162)</f>
        <v>0</v>
      </c>
    </row>
    <row r="163" spans="1:9" ht="16.5" hidden="1" thickTop="1">
      <c r="A163" s="454"/>
      <c r="B163" s="455" t="s">
        <v>7</v>
      </c>
      <c r="C163" s="416">
        <v>14</v>
      </c>
      <c r="D163" s="427"/>
      <c r="E163" s="428"/>
      <c r="F163" s="419"/>
      <c r="G163" s="420"/>
      <c r="H163" s="421">
        <f t="shared" si="5"/>
        <v>0</v>
      </c>
      <c r="I163" s="39"/>
    </row>
    <row r="164" spans="1:9" hidden="1">
      <c r="A164" s="454"/>
      <c r="B164" s="452"/>
      <c r="C164" s="399">
        <v>15</v>
      </c>
      <c r="D164" s="433"/>
      <c r="E164" s="401"/>
      <c r="F164" s="402"/>
      <c r="G164" s="403"/>
      <c r="H164" s="404">
        <f t="shared" si="5"/>
        <v>0</v>
      </c>
      <c r="I164" s="39"/>
    </row>
    <row r="165" spans="1:9" hidden="1">
      <c r="A165" s="454"/>
      <c r="B165" s="452"/>
      <c r="C165" s="399">
        <v>16</v>
      </c>
      <c r="D165" s="429"/>
      <c r="E165" s="434"/>
      <c r="F165" s="435"/>
      <c r="G165" s="436"/>
      <c r="H165" s="404">
        <f t="shared" si="5"/>
        <v>0</v>
      </c>
      <c r="I165" s="39"/>
    </row>
    <row r="166" spans="1:9" hidden="1">
      <c r="A166" s="454"/>
      <c r="B166" s="452"/>
      <c r="C166" s="399">
        <v>17</v>
      </c>
      <c r="D166" s="429"/>
      <c r="E166" s="434"/>
      <c r="F166" s="435"/>
      <c r="G166" s="436"/>
      <c r="H166" s="404">
        <f t="shared" si="5"/>
        <v>0</v>
      </c>
      <c r="I166" s="39"/>
    </row>
    <row r="167" spans="1:9" hidden="1">
      <c r="A167" s="454"/>
      <c r="B167" s="452"/>
      <c r="C167" s="399">
        <v>18</v>
      </c>
      <c r="D167" s="429"/>
      <c r="E167" s="434"/>
      <c r="F167" s="435"/>
      <c r="G167" s="436"/>
      <c r="H167" s="404">
        <f t="shared" si="5"/>
        <v>0</v>
      </c>
      <c r="I167" s="39"/>
    </row>
    <row r="168" spans="1:9" hidden="1">
      <c r="A168" s="454"/>
      <c r="B168" s="452"/>
      <c r="C168" s="399">
        <v>19</v>
      </c>
      <c r="D168" s="429"/>
      <c r="E168" s="434"/>
      <c r="F168" s="435"/>
      <c r="G168" s="436"/>
      <c r="H168" s="404">
        <f t="shared" si="5"/>
        <v>0</v>
      </c>
      <c r="I168" s="39"/>
    </row>
    <row r="169" spans="1:9" ht="20.100000000000001" hidden="1" customHeight="1">
      <c r="A169" s="454"/>
      <c r="B169" s="452"/>
      <c r="C169" s="399">
        <v>20</v>
      </c>
      <c r="D169" s="433"/>
      <c r="E169" s="434"/>
      <c r="F169" s="435"/>
      <c r="G169" s="436"/>
      <c r="H169" s="404">
        <f t="shared" si="5"/>
        <v>0</v>
      </c>
      <c r="I169" s="39"/>
    </row>
    <row r="170" spans="1:9" hidden="1">
      <c r="A170" s="454"/>
      <c r="B170" s="452"/>
      <c r="C170" s="399">
        <v>21</v>
      </c>
      <c r="D170" s="437"/>
      <c r="E170" s="434"/>
      <c r="F170" s="435"/>
      <c r="G170" s="436"/>
      <c r="H170" s="438">
        <f t="shared" si="5"/>
        <v>0</v>
      </c>
      <c r="I170" s="39"/>
    </row>
    <row r="171" spans="1:9" ht="20.100000000000001" hidden="1" customHeight="1" thickBot="1">
      <c r="A171" s="456"/>
      <c r="B171" s="453"/>
      <c r="C171" s="408">
        <v>22</v>
      </c>
      <c r="D171" s="422"/>
      <c r="E171" s="410"/>
      <c r="F171" s="411"/>
      <c r="G171" s="412"/>
      <c r="H171" s="426">
        <f t="shared" si="5"/>
        <v>0</v>
      </c>
      <c r="I171" s="43">
        <f>SUM(H163:H171)</f>
        <v>0</v>
      </c>
    </row>
    <row r="172" spans="1:9" ht="20.100000000000001" hidden="1" customHeight="1" thickTop="1">
      <c r="A172" s="457"/>
      <c r="B172" s="455" t="s">
        <v>11</v>
      </c>
      <c r="C172" s="416">
        <v>23</v>
      </c>
      <c r="D172" s="427"/>
      <c r="E172" s="428"/>
      <c r="F172" s="419"/>
      <c r="G172" s="420"/>
      <c r="H172" s="421">
        <f t="shared" si="5"/>
        <v>0</v>
      </c>
      <c r="I172" s="53"/>
    </row>
    <row r="173" spans="1:9" ht="20.100000000000001" hidden="1" customHeight="1">
      <c r="A173" s="441" t="s">
        <v>27</v>
      </c>
      <c r="B173" s="452"/>
      <c r="C173" s="399">
        <v>24</v>
      </c>
      <c r="D173" s="433"/>
      <c r="E173" s="401"/>
      <c r="F173" s="402"/>
      <c r="G173" s="403"/>
      <c r="H173" s="404">
        <f t="shared" si="5"/>
        <v>0</v>
      </c>
      <c r="I173" s="53"/>
    </row>
    <row r="174" spans="1:9" ht="20.100000000000001" hidden="1" customHeight="1">
      <c r="A174" s="442" t="s">
        <v>28</v>
      </c>
      <c r="B174" s="458"/>
      <c r="C174" s="399">
        <v>25</v>
      </c>
      <c r="D174" s="433"/>
      <c r="E174" s="401"/>
      <c r="F174" s="402"/>
      <c r="G174" s="403"/>
      <c r="H174" s="404">
        <f t="shared" si="5"/>
        <v>0</v>
      </c>
      <c r="I174" s="56">
        <f>SUM(H172:H174)</f>
        <v>0</v>
      </c>
    </row>
    <row r="175" spans="1:9" ht="20.100000000000001" hidden="1" customHeight="1">
      <c r="A175" s="459" t="s">
        <v>21</v>
      </c>
      <c r="B175" s="460"/>
      <c r="C175" s="460"/>
      <c r="D175" s="460"/>
      <c r="E175" s="460"/>
      <c r="F175" s="460"/>
      <c r="G175" s="460"/>
      <c r="H175" s="461"/>
      <c r="I175" s="196">
        <f>SUM(H150:H174)</f>
        <v>0</v>
      </c>
    </row>
    <row r="176" spans="1:9" ht="20.100000000000001" customHeight="1">
      <c r="A176" s="302"/>
      <c r="B176" s="303"/>
      <c r="C176" s="303"/>
      <c r="D176" s="304"/>
      <c r="E176" s="304"/>
      <c r="F176" s="304"/>
      <c r="G176" s="304"/>
      <c r="H176" s="305"/>
      <c r="I176" s="299"/>
    </row>
    <row r="177" spans="1:9" s="23" customFormat="1" ht="20.100000000000001" customHeight="1">
      <c r="A177" s="188"/>
      <c r="B177" s="189"/>
      <c r="C177" s="189"/>
      <c r="D177" s="190"/>
      <c r="E177" s="190"/>
      <c r="F177" s="190"/>
      <c r="G177" s="190"/>
      <c r="H177" s="191"/>
      <c r="I177" s="192"/>
    </row>
    <row r="178" spans="1:9" s="23" customFormat="1" ht="20.100000000000001" customHeight="1">
      <c r="A178" s="386" t="s">
        <v>50</v>
      </c>
      <c r="B178" s="387"/>
      <c r="C178" s="387"/>
      <c r="D178" s="388"/>
      <c r="E178" s="388"/>
      <c r="F178" s="388"/>
      <c r="G178" s="388"/>
      <c r="H178" s="389"/>
      <c r="I178" s="103"/>
    </row>
    <row r="179" spans="1:9" hidden="1">
      <c r="A179" s="390" t="s">
        <v>45</v>
      </c>
      <c r="B179" s="391" t="s">
        <v>17</v>
      </c>
      <c r="C179" s="392" t="s">
        <v>44</v>
      </c>
      <c r="D179" s="393" t="s">
        <v>37</v>
      </c>
      <c r="E179" s="394" t="s">
        <v>0</v>
      </c>
      <c r="F179" s="393" t="s">
        <v>36</v>
      </c>
      <c r="G179" s="395" t="s">
        <v>9</v>
      </c>
      <c r="H179" s="396" t="s">
        <v>1</v>
      </c>
      <c r="I179" s="10" t="s">
        <v>20</v>
      </c>
    </row>
    <row r="180" spans="1:9" hidden="1">
      <c r="A180" s="397" t="s">
        <v>22</v>
      </c>
      <c r="B180" s="398" t="s">
        <v>16</v>
      </c>
      <c r="C180" s="399">
        <v>1</v>
      </c>
      <c r="D180" s="400"/>
      <c r="E180" s="401"/>
      <c r="F180" s="402"/>
      <c r="G180" s="403"/>
      <c r="H180" s="404">
        <f t="shared" ref="H180:H204" si="6">SUM(E180*G180)</f>
        <v>0</v>
      </c>
      <c r="I180" s="22"/>
    </row>
    <row r="181" spans="1:9" hidden="1">
      <c r="A181" s="405"/>
      <c r="B181" s="406"/>
      <c r="C181" s="399">
        <v>2</v>
      </c>
      <c r="D181" s="400"/>
      <c r="E181" s="401"/>
      <c r="F181" s="402"/>
      <c r="G181" s="403"/>
      <c r="H181" s="404">
        <f t="shared" si="6"/>
        <v>0</v>
      </c>
      <c r="I181" s="77"/>
    </row>
    <row r="182" spans="1:9" ht="20.100000000000001" hidden="1" customHeight="1">
      <c r="A182" s="405"/>
      <c r="B182" s="406"/>
      <c r="C182" s="399">
        <v>3</v>
      </c>
      <c r="D182" s="400"/>
      <c r="E182" s="401"/>
      <c r="F182" s="402"/>
      <c r="G182" s="403"/>
      <c r="H182" s="404">
        <f t="shared" si="6"/>
        <v>0</v>
      </c>
      <c r="I182" s="77"/>
    </row>
    <row r="183" spans="1:9" hidden="1">
      <c r="A183" s="405"/>
      <c r="B183" s="406"/>
      <c r="C183" s="399">
        <v>4</v>
      </c>
      <c r="D183" s="400"/>
      <c r="E183" s="401"/>
      <c r="F183" s="402"/>
      <c r="G183" s="403"/>
      <c r="H183" s="404">
        <f t="shared" si="6"/>
        <v>0</v>
      </c>
      <c r="I183" s="24"/>
    </row>
    <row r="184" spans="1:9" ht="16.5" hidden="1" thickBot="1">
      <c r="A184" s="405"/>
      <c r="B184" s="407"/>
      <c r="C184" s="408">
        <v>5</v>
      </c>
      <c r="D184" s="409"/>
      <c r="E184" s="410"/>
      <c r="F184" s="411"/>
      <c r="G184" s="412"/>
      <c r="H184" s="413">
        <f t="shared" si="6"/>
        <v>0</v>
      </c>
      <c r="I184" s="43">
        <f>SUM(H180:H184)</f>
        <v>0</v>
      </c>
    </row>
    <row r="185" spans="1:9" ht="16.5" hidden="1" thickTop="1">
      <c r="A185" s="414"/>
      <c r="B185" s="415" t="s">
        <v>19</v>
      </c>
      <c r="C185" s="416">
        <v>6</v>
      </c>
      <c r="D185" s="417"/>
      <c r="E185" s="418"/>
      <c r="F185" s="419"/>
      <c r="G185" s="420"/>
      <c r="H185" s="421">
        <f t="shared" si="6"/>
        <v>0</v>
      </c>
      <c r="I185" s="33"/>
    </row>
    <row r="186" spans="1:9" hidden="1">
      <c r="A186" s="414"/>
      <c r="B186" s="406"/>
      <c r="C186" s="399">
        <v>7</v>
      </c>
      <c r="D186" s="400"/>
      <c r="E186" s="401"/>
      <c r="F186" s="402"/>
      <c r="G186" s="403"/>
      <c r="H186" s="421">
        <f t="shared" si="6"/>
        <v>0</v>
      </c>
      <c r="I186" s="77"/>
    </row>
    <row r="187" spans="1:9" hidden="1">
      <c r="A187" s="414"/>
      <c r="B187" s="406"/>
      <c r="C187" s="399">
        <v>8</v>
      </c>
      <c r="D187" s="400"/>
      <c r="E187" s="401"/>
      <c r="F187" s="402"/>
      <c r="G187" s="403"/>
      <c r="H187" s="421">
        <f t="shared" si="6"/>
        <v>0</v>
      </c>
      <c r="I187" s="77"/>
    </row>
    <row r="188" spans="1:9" hidden="1">
      <c r="A188" s="414"/>
      <c r="B188" s="406"/>
      <c r="C188" s="399">
        <v>9</v>
      </c>
      <c r="D188" s="400"/>
      <c r="E188" s="401"/>
      <c r="F188" s="402"/>
      <c r="G188" s="403"/>
      <c r="H188" s="421">
        <f t="shared" si="6"/>
        <v>0</v>
      </c>
      <c r="I188" s="77"/>
    </row>
    <row r="189" spans="1:9" ht="16.5" hidden="1" thickBot="1">
      <c r="A189" s="414"/>
      <c r="B189" s="407"/>
      <c r="C189" s="408">
        <v>10</v>
      </c>
      <c r="D189" s="422"/>
      <c r="E189" s="423"/>
      <c r="F189" s="424"/>
      <c r="G189" s="425"/>
      <c r="H189" s="426">
        <f t="shared" si="6"/>
        <v>0</v>
      </c>
      <c r="I189" s="43">
        <f>SUM(H185:H189)</f>
        <v>0</v>
      </c>
    </row>
    <row r="190" spans="1:9" ht="16.5" hidden="1" thickTop="1">
      <c r="A190" s="414"/>
      <c r="B190" s="415" t="s">
        <v>18</v>
      </c>
      <c r="C190" s="416">
        <v>11</v>
      </c>
      <c r="D190" s="427"/>
      <c r="E190" s="428"/>
      <c r="F190" s="419"/>
      <c r="G190" s="420"/>
      <c r="H190" s="421">
        <f t="shared" si="6"/>
        <v>0</v>
      </c>
      <c r="I190" s="39"/>
    </row>
    <row r="191" spans="1:9" hidden="1">
      <c r="A191" s="414"/>
      <c r="B191" s="406"/>
      <c r="C191" s="399">
        <v>12</v>
      </c>
      <c r="D191" s="429"/>
      <c r="E191" s="430"/>
      <c r="F191" s="431"/>
      <c r="G191" s="432"/>
      <c r="H191" s="421">
        <f t="shared" si="6"/>
        <v>0</v>
      </c>
      <c r="I191" s="39"/>
    </row>
    <row r="192" spans="1:9" ht="16.5" hidden="1" thickBot="1">
      <c r="A192" s="414"/>
      <c r="B192" s="407"/>
      <c r="C192" s="408">
        <v>13</v>
      </c>
      <c r="D192" s="422"/>
      <c r="E192" s="410"/>
      <c r="F192" s="411"/>
      <c r="G192" s="412"/>
      <c r="H192" s="426">
        <f t="shared" si="6"/>
        <v>0</v>
      </c>
      <c r="I192" s="43">
        <f>SUM(H190:H192)</f>
        <v>0</v>
      </c>
    </row>
    <row r="193" spans="1:9" ht="16.5" hidden="1" thickTop="1">
      <c r="A193" s="414"/>
      <c r="B193" s="415" t="s">
        <v>7</v>
      </c>
      <c r="C193" s="416">
        <v>14</v>
      </c>
      <c r="D193" s="427"/>
      <c r="E193" s="428"/>
      <c r="F193" s="419"/>
      <c r="G193" s="420"/>
      <c r="H193" s="421">
        <f t="shared" si="6"/>
        <v>0</v>
      </c>
      <c r="I193" s="39"/>
    </row>
    <row r="194" spans="1:9" hidden="1">
      <c r="A194" s="414"/>
      <c r="B194" s="406"/>
      <c r="C194" s="399">
        <v>15</v>
      </c>
      <c r="D194" s="433"/>
      <c r="E194" s="401"/>
      <c r="F194" s="402"/>
      <c r="G194" s="403"/>
      <c r="H194" s="404">
        <f t="shared" si="6"/>
        <v>0</v>
      </c>
      <c r="I194" s="39"/>
    </row>
    <row r="195" spans="1:9" hidden="1">
      <c r="A195" s="414"/>
      <c r="B195" s="406"/>
      <c r="C195" s="399">
        <v>16</v>
      </c>
      <c r="D195" s="429"/>
      <c r="E195" s="434"/>
      <c r="F195" s="435"/>
      <c r="G195" s="436"/>
      <c r="H195" s="404">
        <f t="shared" si="6"/>
        <v>0</v>
      </c>
      <c r="I195" s="39"/>
    </row>
    <row r="196" spans="1:9" hidden="1">
      <c r="A196" s="414"/>
      <c r="B196" s="406"/>
      <c r="C196" s="399">
        <v>17</v>
      </c>
      <c r="D196" s="429"/>
      <c r="E196" s="434"/>
      <c r="F196" s="435"/>
      <c r="G196" s="436"/>
      <c r="H196" s="404">
        <f t="shared" si="6"/>
        <v>0</v>
      </c>
      <c r="I196" s="39"/>
    </row>
    <row r="197" spans="1:9" hidden="1">
      <c r="A197" s="414"/>
      <c r="B197" s="406"/>
      <c r="C197" s="399">
        <v>18</v>
      </c>
      <c r="D197" s="429"/>
      <c r="E197" s="434"/>
      <c r="F197" s="435"/>
      <c r="G197" s="436"/>
      <c r="H197" s="404">
        <f t="shared" si="6"/>
        <v>0</v>
      </c>
      <c r="I197" s="39"/>
    </row>
    <row r="198" spans="1:9" hidden="1">
      <c r="A198" s="414"/>
      <c r="B198" s="406"/>
      <c r="C198" s="399">
        <v>19</v>
      </c>
      <c r="D198" s="429"/>
      <c r="E198" s="434"/>
      <c r="F198" s="435"/>
      <c r="G198" s="436"/>
      <c r="H198" s="404">
        <f t="shared" si="6"/>
        <v>0</v>
      </c>
      <c r="I198" s="39"/>
    </row>
    <row r="199" spans="1:9" hidden="1">
      <c r="A199" s="414"/>
      <c r="B199" s="406"/>
      <c r="C199" s="399">
        <v>20</v>
      </c>
      <c r="D199" s="433"/>
      <c r="E199" s="434"/>
      <c r="F199" s="435"/>
      <c r="G199" s="436"/>
      <c r="H199" s="404">
        <f t="shared" si="6"/>
        <v>0</v>
      </c>
      <c r="I199" s="39"/>
    </row>
    <row r="200" spans="1:9" hidden="1">
      <c r="A200" s="414"/>
      <c r="B200" s="406"/>
      <c r="C200" s="399">
        <v>21</v>
      </c>
      <c r="D200" s="437"/>
      <c r="E200" s="434"/>
      <c r="F200" s="435"/>
      <c r="G200" s="436"/>
      <c r="H200" s="438">
        <f t="shared" si="6"/>
        <v>0</v>
      </c>
      <c r="I200" s="39"/>
    </row>
    <row r="201" spans="1:9" ht="16.5" hidden="1" thickBot="1">
      <c r="A201" s="439"/>
      <c r="B201" s="407"/>
      <c r="C201" s="408">
        <v>22</v>
      </c>
      <c r="D201" s="422"/>
      <c r="E201" s="410"/>
      <c r="F201" s="411"/>
      <c r="G201" s="412"/>
      <c r="H201" s="426">
        <f t="shared" si="6"/>
        <v>0</v>
      </c>
      <c r="I201" s="43">
        <f>SUM(H193:H201)</f>
        <v>0</v>
      </c>
    </row>
    <row r="202" spans="1:9" ht="16.5" hidden="1" thickTop="1">
      <c r="A202" s="440"/>
      <c r="B202" s="415" t="s">
        <v>11</v>
      </c>
      <c r="C202" s="416">
        <v>23</v>
      </c>
      <c r="D202" s="427"/>
      <c r="E202" s="428"/>
      <c r="F202" s="419"/>
      <c r="G202" s="420"/>
      <c r="H202" s="421">
        <f t="shared" si="6"/>
        <v>0</v>
      </c>
      <c r="I202" s="53"/>
    </row>
    <row r="203" spans="1:9" hidden="1">
      <c r="A203" s="441" t="s">
        <v>27</v>
      </c>
      <c r="B203" s="406"/>
      <c r="C203" s="399">
        <v>24</v>
      </c>
      <c r="D203" s="433"/>
      <c r="E203" s="401"/>
      <c r="F203" s="402"/>
      <c r="G203" s="403"/>
      <c r="H203" s="404">
        <f t="shared" si="6"/>
        <v>0</v>
      </c>
      <c r="I203" s="53"/>
    </row>
    <row r="204" spans="1:9" hidden="1">
      <c r="A204" s="442" t="s">
        <v>28</v>
      </c>
      <c r="B204" s="443"/>
      <c r="C204" s="399">
        <v>25</v>
      </c>
      <c r="D204" s="433"/>
      <c r="E204" s="401"/>
      <c r="F204" s="402"/>
      <c r="G204" s="403"/>
      <c r="H204" s="404">
        <f t="shared" si="6"/>
        <v>0</v>
      </c>
      <c r="I204" s="56">
        <f>SUM(H202:H204)</f>
        <v>0</v>
      </c>
    </row>
    <row r="205" spans="1:9" hidden="1">
      <c r="A205" s="444" t="s">
        <v>21</v>
      </c>
      <c r="B205" s="445"/>
      <c r="C205" s="445"/>
      <c r="D205" s="445"/>
      <c r="E205" s="445"/>
      <c r="F205" s="445"/>
      <c r="G205" s="445"/>
      <c r="H205" s="446"/>
      <c r="I205" s="57">
        <f>SUM(H180:H204)</f>
        <v>0</v>
      </c>
    </row>
    <row r="206" spans="1:9" s="23" customFormat="1">
      <c r="A206" s="448"/>
      <c r="B206" s="387"/>
      <c r="C206" s="387"/>
      <c r="D206" s="388"/>
      <c r="E206" s="388"/>
      <c r="F206" s="388"/>
      <c r="G206" s="388"/>
      <c r="H206" s="389"/>
      <c r="I206" s="103"/>
    </row>
    <row r="207" spans="1:9" s="23" customFormat="1">
      <c r="A207" s="188"/>
      <c r="B207" s="189"/>
      <c r="C207" s="189"/>
      <c r="D207" s="190"/>
      <c r="E207" s="190"/>
      <c r="F207" s="190"/>
      <c r="G207" s="190"/>
      <c r="H207" s="191"/>
      <c r="I207" s="192"/>
    </row>
    <row r="208" spans="1:9" s="23" customFormat="1">
      <c r="A208" s="386" t="s">
        <v>50</v>
      </c>
      <c r="B208" s="387"/>
      <c r="C208" s="387"/>
      <c r="D208" s="388"/>
      <c r="E208" s="388"/>
      <c r="F208" s="388"/>
      <c r="G208" s="388"/>
      <c r="H208" s="389"/>
      <c r="I208" s="103"/>
    </row>
    <row r="209" spans="1:9" s="23" customFormat="1" hidden="1">
      <c r="A209" s="390" t="s">
        <v>46</v>
      </c>
      <c r="B209" s="391" t="s">
        <v>17</v>
      </c>
      <c r="C209" s="392" t="s">
        <v>44</v>
      </c>
      <c r="D209" s="393" t="s">
        <v>37</v>
      </c>
      <c r="E209" s="394" t="s">
        <v>0</v>
      </c>
      <c r="F209" s="393" t="s">
        <v>36</v>
      </c>
      <c r="G209" s="395" t="s">
        <v>9</v>
      </c>
      <c r="H209" s="396" t="s">
        <v>1</v>
      </c>
      <c r="I209" s="108" t="s">
        <v>20</v>
      </c>
    </row>
    <row r="210" spans="1:9" s="23" customFormat="1" hidden="1">
      <c r="A210" s="397" t="s">
        <v>22</v>
      </c>
      <c r="B210" s="398" t="s">
        <v>16</v>
      </c>
      <c r="C210" s="399">
        <v>1</v>
      </c>
      <c r="D210" s="400"/>
      <c r="E210" s="401"/>
      <c r="F210" s="402"/>
      <c r="G210" s="403"/>
      <c r="H210" s="404">
        <f t="shared" ref="H210:H234" si="7">SUM(E210*G210)</f>
        <v>0</v>
      </c>
      <c r="I210" s="109"/>
    </row>
    <row r="211" spans="1:9" s="23" customFormat="1" hidden="1">
      <c r="A211" s="405"/>
      <c r="B211" s="406"/>
      <c r="C211" s="399">
        <v>2</v>
      </c>
      <c r="D211" s="400"/>
      <c r="E211" s="401"/>
      <c r="F211" s="402"/>
      <c r="G211" s="403"/>
      <c r="H211" s="404">
        <f t="shared" si="7"/>
        <v>0</v>
      </c>
      <c r="I211" s="110"/>
    </row>
    <row r="212" spans="1:9" s="23" customFormat="1" hidden="1">
      <c r="A212" s="405"/>
      <c r="B212" s="406"/>
      <c r="C212" s="399">
        <v>3</v>
      </c>
      <c r="D212" s="400"/>
      <c r="E212" s="401"/>
      <c r="F212" s="402"/>
      <c r="G212" s="403"/>
      <c r="H212" s="404">
        <f t="shared" si="7"/>
        <v>0</v>
      </c>
      <c r="I212" s="110"/>
    </row>
    <row r="213" spans="1:9" s="23" customFormat="1" hidden="1">
      <c r="A213" s="405"/>
      <c r="B213" s="406"/>
      <c r="C213" s="399">
        <v>4</v>
      </c>
      <c r="D213" s="400"/>
      <c r="E213" s="401"/>
      <c r="F213" s="402"/>
      <c r="G213" s="403"/>
      <c r="H213" s="404">
        <f t="shared" si="7"/>
        <v>0</v>
      </c>
      <c r="I213" s="111"/>
    </row>
    <row r="214" spans="1:9" s="23" customFormat="1" ht="16.5" hidden="1" thickBot="1">
      <c r="A214" s="405"/>
      <c r="B214" s="407"/>
      <c r="C214" s="408">
        <v>5</v>
      </c>
      <c r="D214" s="409"/>
      <c r="E214" s="410"/>
      <c r="F214" s="411"/>
      <c r="G214" s="412"/>
      <c r="H214" s="413">
        <f t="shared" si="7"/>
        <v>0</v>
      </c>
      <c r="I214" s="112">
        <f>SUM(H210:H214)</f>
        <v>0</v>
      </c>
    </row>
    <row r="215" spans="1:9" s="23" customFormat="1" ht="16.5" hidden="1" thickTop="1">
      <c r="A215" s="414"/>
      <c r="B215" s="415" t="s">
        <v>19</v>
      </c>
      <c r="C215" s="416">
        <v>6</v>
      </c>
      <c r="D215" s="417"/>
      <c r="E215" s="418"/>
      <c r="F215" s="419"/>
      <c r="G215" s="420"/>
      <c r="H215" s="421">
        <f t="shared" si="7"/>
        <v>0</v>
      </c>
      <c r="I215" s="110"/>
    </row>
    <row r="216" spans="1:9" s="23" customFormat="1" hidden="1">
      <c r="A216" s="414"/>
      <c r="B216" s="406"/>
      <c r="C216" s="399">
        <v>7</v>
      </c>
      <c r="D216" s="400"/>
      <c r="E216" s="401"/>
      <c r="F216" s="402"/>
      <c r="G216" s="403"/>
      <c r="H216" s="421">
        <f t="shared" si="7"/>
        <v>0</v>
      </c>
      <c r="I216" s="110"/>
    </row>
    <row r="217" spans="1:9" s="23" customFormat="1" hidden="1">
      <c r="A217" s="414"/>
      <c r="B217" s="406"/>
      <c r="C217" s="399">
        <v>8</v>
      </c>
      <c r="D217" s="400"/>
      <c r="E217" s="401"/>
      <c r="F217" s="402"/>
      <c r="G217" s="403"/>
      <c r="H217" s="421">
        <f t="shared" si="7"/>
        <v>0</v>
      </c>
      <c r="I217" s="110"/>
    </row>
    <row r="218" spans="1:9" s="23" customFormat="1" hidden="1">
      <c r="A218" s="414"/>
      <c r="B218" s="406"/>
      <c r="C218" s="399">
        <v>9</v>
      </c>
      <c r="D218" s="400"/>
      <c r="E218" s="401"/>
      <c r="F218" s="402"/>
      <c r="G218" s="403"/>
      <c r="H218" s="421">
        <f t="shared" si="7"/>
        <v>0</v>
      </c>
      <c r="I218" s="110"/>
    </row>
    <row r="219" spans="1:9" s="23" customFormat="1" ht="16.5" hidden="1" thickBot="1">
      <c r="A219" s="414"/>
      <c r="B219" s="407"/>
      <c r="C219" s="408">
        <v>10</v>
      </c>
      <c r="D219" s="422"/>
      <c r="E219" s="423"/>
      <c r="F219" s="424"/>
      <c r="G219" s="425"/>
      <c r="H219" s="426">
        <f t="shared" si="7"/>
        <v>0</v>
      </c>
      <c r="I219" s="112">
        <f>SUM(H215:H219)</f>
        <v>0</v>
      </c>
    </row>
    <row r="220" spans="1:9" s="23" customFormat="1" ht="16.5" hidden="1" thickTop="1">
      <c r="A220" s="414"/>
      <c r="B220" s="415" t="s">
        <v>18</v>
      </c>
      <c r="C220" s="416">
        <v>11</v>
      </c>
      <c r="D220" s="427"/>
      <c r="E220" s="428"/>
      <c r="F220" s="419"/>
      <c r="G220" s="420"/>
      <c r="H220" s="421">
        <f t="shared" si="7"/>
        <v>0</v>
      </c>
      <c r="I220" s="113"/>
    </row>
    <row r="221" spans="1:9" s="23" customFormat="1" hidden="1">
      <c r="A221" s="414"/>
      <c r="B221" s="406"/>
      <c r="C221" s="399">
        <v>12</v>
      </c>
      <c r="D221" s="429"/>
      <c r="E221" s="430"/>
      <c r="F221" s="431"/>
      <c r="G221" s="432"/>
      <c r="H221" s="421">
        <f t="shared" si="7"/>
        <v>0</v>
      </c>
      <c r="I221" s="113"/>
    </row>
    <row r="222" spans="1:9" s="23" customFormat="1" ht="16.5" hidden="1" thickBot="1">
      <c r="A222" s="414"/>
      <c r="B222" s="407"/>
      <c r="C222" s="408">
        <v>13</v>
      </c>
      <c r="D222" s="422"/>
      <c r="E222" s="410"/>
      <c r="F222" s="411"/>
      <c r="G222" s="412"/>
      <c r="H222" s="426">
        <f t="shared" si="7"/>
        <v>0</v>
      </c>
      <c r="I222" s="112">
        <f>SUM(H220:H222)</f>
        <v>0</v>
      </c>
    </row>
    <row r="223" spans="1:9" s="23" customFormat="1" ht="16.5" hidden="1" thickTop="1">
      <c r="A223" s="414"/>
      <c r="B223" s="415" t="s">
        <v>7</v>
      </c>
      <c r="C223" s="416">
        <v>14</v>
      </c>
      <c r="D223" s="427"/>
      <c r="E223" s="428"/>
      <c r="F223" s="419"/>
      <c r="G223" s="420"/>
      <c r="H223" s="421">
        <f t="shared" si="7"/>
        <v>0</v>
      </c>
      <c r="I223" s="113"/>
    </row>
    <row r="224" spans="1:9" s="23" customFormat="1" hidden="1">
      <c r="A224" s="414"/>
      <c r="B224" s="406"/>
      <c r="C224" s="399">
        <v>15</v>
      </c>
      <c r="D224" s="433"/>
      <c r="E224" s="401"/>
      <c r="F224" s="402"/>
      <c r="G224" s="403"/>
      <c r="H224" s="404">
        <f t="shared" si="7"/>
        <v>0</v>
      </c>
      <c r="I224" s="113"/>
    </row>
    <row r="225" spans="1:9" s="23" customFormat="1" hidden="1">
      <c r="A225" s="414"/>
      <c r="B225" s="406"/>
      <c r="C225" s="399">
        <v>16</v>
      </c>
      <c r="D225" s="429"/>
      <c r="E225" s="434"/>
      <c r="F225" s="435"/>
      <c r="G225" s="436"/>
      <c r="H225" s="404">
        <f t="shared" si="7"/>
        <v>0</v>
      </c>
      <c r="I225" s="113"/>
    </row>
    <row r="226" spans="1:9" s="23" customFormat="1" hidden="1">
      <c r="A226" s="414"/>
      <c r="B226" s="406"/>
      <c r="C226" s="399">
        <v>17</v>
      </c>
      <c r="D226" s="429"/>
      <c r="E226" s="434"/>
      <c r="F226" s="435"/>
      <c r="G226" s="436"/>
      <c r="H226" s="404">
        <f t="shared" si="7"/>
        <v>0</v>
      </c>
      <c r="I226" s="113"/>
    </row>
    <row r="227" spans="1:9" s="23" customFormat="1" hidden="1">
      <c r="A227" s="414"/>
      <c r="B227" s="406"/>
      <c r="C227" s="399">
        <v>18</v>
      </c>
      <c r="D227" s="429"/>
      <c r="E227" s="434"/>
      <c r="F227" s="435"/>
      <c r="G227" s="436"/>
      <c r="H227" s="404">
        <f t="shared" si="7"/>
        <v>0</v>
      </c>
      <c r="I227" s="113"/>
    </row>
    <row r="228" spans="1:9" s="23" customFormat="1" hidden="1">
      <c r="A228" s="414"/>
      <c r="B228" s="406"/>
      <c r="C228" s="399">
        <v>19</v>
      </c>
      <c r="D228" s="429"/>
      <c r="E228" s="434"/>
      <c r="F228" s="435"/>
      <c r="G228" s="436"/>
      <c r="H228" s="404">
        <f t="shared" si="7"/>
        <v>0</v>
      </c>
      <c r="I228" s="113"/>
    </row>
    <row r="229" spans="1:9" s="23" customFormat="1" hidden="1">
      <c r="A229" s="414"/>
      <c r="B229" s="406"/>
      <c r="C229" s="399">
        <v>20</v>
      </c>
      <c r="D229" s="433"/>
      <c r="E229" s="434"/>
      <c r="F229" s="435"/>
      <c r="G229" s="436"/>
      <c r="H229" s="404">
        <f t="shared" si="7"/>
        <v>0</v>
      </c>
      <c r="I229" s="113"/>
    </row>
    <row r="230" spans="1:9" s="23" customFormat="1" hidden="1">
      <c r="A230" s="414"/>
      <c r="B230" s="406"/>
      <c r="C230" s="399">
        <v>21</v>
      </c>
      <c r="D230" s="437"/>
      <c r="E230" s="434"/>
      <c r="F230" s="435"/>
      <c r="G230" s="436"/>
      <c r="H230" s="438">
        <f t="shared" si="7"/>
        <v>0</v>
      </c>
      <c r="I230" s="113"/>
    </row>
    <row r="231" spans="1:9" s="23" customFormat="1" ht="16.5" hidden="1" thickBot="1">
      <c r="A231" s="439"/>
      <c r="B231" s="407"/>
      <c r="C231" s="408">
        <v>22</v>
      </c>
      <c r="D231" s="422"/>
      <c r="E231" s="410"/>
      <c r="F231" s="411"/>
      <c r="G231" s="412"/>
      <c r="H231" s="426">
        <f t="shared" si="7"/>
        <v>0</v>
      </c>
      <c r="I231" s="112">
        <f>SUM(H223:H231)</f>
        <v>0</v>
      </c>
    </row>
    <row r="232" spans="1:9" s="23" customFormat="1" ht="16.5" hidden="1" thickTop="1">
      <c r="A232" s="440"/>
      <c r="B232" s="415" t="s">
        <v>11</v>
      </c>
      <c r="C232" s="416">
        <v>23</v>
      </c>
      <c r="D232" s="427"/>
      <c r="E232" s="428"/>
      <c r="F232" s="419"/>
      <c r="G232" s="420"/>
      <c r="H232" s="421">
        <f t="shared" si="7"/>
        <v>0</v>
      </c>
      <c r="I232" s="114"/>
    </row>
    <row r="233" spans="1:9" s="23" customFormat="1" hidden="1">
      <c r="A233" s="441" t="s">
        <v>27</v>
      </c>
      <c r="B233" s="406"/>
      <c r="C233" s="399">
        <v>24</v>
      </c>
      <c r="D233" s="433"/>
      <c r="E233" s="401"/>
      <c r="F233" s="402"/>
      <c r="G233" s="403"/>
      <c r="H233" s="404">
        <f t="shared" si="7"/>
        <v>0</v>
      </c>
      <c r="I233" s="114"/>
    </row>
    <row r="234" spans="1:9" s="23" customFormat="1" hidden="1">
      <c r="A234" s="442" t="s">
        <v>28</v>
      </c>
      <c r="B234" s="443"/>
      <c r="C234" s="399">
        <v>25</v>
      </c>
      <c r="D234" s="433"/>
      <c r="E234" s="401"/>
      <c r="F234" s="402"/>
      <c r="G234" s="403"/>
      <c r="H234" s="404">
        <f t="shared" si="7"/>
        <v>0</v>
      </c>
      <c r="I234" s="114">
        <f>SUM(H232:H234)</f>
        <v>0</v>
      </c>
    </row>
    <row r="235" spans="1:9" s="23" customFormat="1" hidden="1">
      <c r="A235" s="444" t="s">
        <v>21</v>
      </c>
      <c r="B235" s="445"/>
      <c r="C235" s="445"/>
      <c r="D235" s="445"/>
      <c r="E235" s="445"/>
      <c r="F235" s="445"/>
      <c r="G235" s="445"/>
      <c r="H235" s="446"/>
      <c r="I235" s="57">
        <f>SUM(H210:H234)</f>
        <v>0</v>
      </c>
    </row>
    <row r="236" spans="1:9" s="23" customFormat="1">
      <c r="A236" s="447"/>
      <c r="B236" s="388"/>
      <c r="C236" s="388"/>
      <c r="D236" s="388"/>
      <c r="E236" s="388"/>
      <c r="F236" s="388"/>
      <c r="G236" s="388"/>
      <c r="H236" s="389"/>
      <c r="I236" s="148"/>
    </row>
    <row r="237" spans="1:9" s="23" customFormat="1">
      <c r="A237" s="11"/>
      <c r="B237" s="59"/>
      <c r="C237" s="59"/>
      <c r="D237" s="60"/>
      <c r="E237" s="59"/>
      <c r="F237" s="59"/>
      <c r="G237" s="59"/>
      <c r="H237" s="61"/>
      <c r="I237" s="187"/>
    </row>
    <row r="238" spans="1:9" s="23" customFormat="1">
      <c r="A238" s="386" t="s">
        <v>50</v>
      </c>
      <c r="B238" s="387"/>
      <c r="C238" s="387"/>
      <c r="D238" s="388"/>
      <c r="E238" s="388"/>
      <c r="F238" s="388"/>
      <c r="G238" s="388"/>
      <c r="H238" s="389"/>
      <c r="I238" s="103"/>
    </row>
    <row r="239" spans="1:9" s="23" customFormat="1" hidden="1">
      <c r="A239" s="390" t="s">
        <v>101</v>
      </c>
      <c r="B239" s="391" t="s">
        <v>17</v>
      </c>
      <c r="C239" s="392" t="s">
        <v>44</v>
      </c>
      <c r="D239" s="393" t="s">
        <v>37</v>
      </c>
      <c r="E239" s="394" t="s">
        <v>0</v>
      </c>
      <c r="F239" s="393" t="s">
        <v>36</v>
      </c>
      <c r="G239" s="395" t="s">
        <v>9</v>
      </c>
      <c r="H239" s="396" t="s">
        <v>1</v>
      </c>
      <c r="I239" s="108" t="s">
        <v>20</v>
      </c>
    </row>
    <row r="240" spans="1:9" s="23" customFormat="1" hidden="1">
      <c r="A240" s="397" t="s">
        <v>22</v>
      </c>
      <c r="B240" s="398" t="s">
        <v>16</v>
      </c>
      <c r="C240" s="399">
        <v>1</v>
      </c>
      <c r="D240" s="400"/>
      <c r="E240" s="401"/>
      <c r="F240" s="402"/>
      <c r="G240" s="403"/>
      <c r="H240" s="404">
        <f t="shared" ref="H240:H264" si="8">SUM(E240*G240)</f>
        <v>0</v>
      </c>
      <c r="I240" s="22"/>
    </row>
    <row r="241" spans="1:9" s="23" customFormat="1" hidden="1">
      <c r="A241" s="405"/>
      <c r="B241" s="406"/>
      <c r="C241" s="399">
        <v>2</v>
      </c>
      <c r="D241" s="400"/>
      <c r="E241" s="401"/>
      <c r="F241" s="402"/>
      <c r="G241" s="403"/>
      <c r="H241" s="404">
        <f t="shared" si="8"/>
        <v>0</v>
      </c>
      <c r="I241" s="77"/>
    </row>
    <row r="242" spans="1:9" s="23" customFormat="1" hidden="1">
      <c r="A242" s="405"/>
      <c r="B242" s="406"/>
      <c r="C242" s="399">
        <v>3</v>
      </c>
      <c r="D242" s="400"/>
      <c r="E242" s="401"/>
      <c r="F242" s="402"/>
      <c r="G242" s="403"/>
      <c r="H242" s="404">
        <f t="shared" si="8"/>
        <v>0</v>
      </c>
      <c r="I242" s="77"/>
    </row>
    <row r="243" spans="1:9" s="23" customFormat="1" hidden="1">
      <c r="A243" s="405"/>
      <c r="B243" s="406"/>
      <c r="C243" s="399">
        <v>4</v>
      </c>
      <c r="D243" s="400"/>
      <c r="E243" s="401"/>
      <c r="F243" s="402"/>
      <c r="G243" s="403"/>
      <c r="H243" s="404">
        <f t="shared" si="8"/>
        <v>0</v>
      </c>
      <c r="I243" s="24"/>
    </row>
    <row r="244" spans="1:9" s="23" customFormat="1" ht="16.5" hidden="1" thickBot="1">
      <c r="A244" s="405"/>
      <c r="B244" s="407"/>
      <c r="C244" s="408">
        <v>5</v>
      </c>
      <c r="D244" s="409"/>
      <c r="E244" s="410"/>
      <c r="F244" s="411"/>
      <c r="G244" s="412"/>
      <c r="H244" s="413">
        <f t="shared" si="8"/>
        <v>0</v>
      </c>
      <c r="I244" s="43">
        <f>SUM(H240:H244)</f>
        <v>0</v>
      </c>
    </row>
    <row r="245" spans="1:9" s="23" customFormat="1" ht="16.5" hidden="1" thickTop="1">
      <c r="A245" s="414"/>
      <c r="B245" s="415" t="s">
        <v>19</v>
      </c>
      <c r="C245" s="416">
        <v>6</v>
      </c>
      <c r="D245" s="417"/>
      <c r="E245" s="418"/>
      <c r="F245" s="419"/>
      <c r="G245" s="420"/>
      <c r="H245" s="421">
        <f t="shared" si="8"/>
        <v>0</v>
      </c>
      <c r="I245" s="77"/>
    </row>
    <row r="246" spans="1:9" s="23" customFormat="1" hidden="1">
      <c r="A246" s="414"/>
      <c r="B246" s="406"/>
      <c r="C246" s="399">
        <v>7</v>
      </c>
      <c r="D246" s="400"/>
      <c r="E246" s="401"/>
      <c r="F246" s="402"/>
      <c r="G246" s="403"/>
      <c r="H246" s="421">
        <f t="shared" si="8"/>
        <v>0</v>
      </c>
      <c r="I246" s="77"/>
    </row>
    <row r="247" spans="1:9" s="23" customFormat="1" hidden="1">
      <c r="A247" s="414"/>
      <c r="B247" s="406"/>
      <c r="C247" s="399">
        <v>8</v>
      </c>
      <c r="D247" s="400"/>
      <c r="E247" s="401"/>
      <c r="F247" s="402"/>
      <c r="G247" s="403"/>
      <c r="H247" s="421">
        <f t="shared" si="8"/>
        <v>0</v>
      </c>
      <c r="I247" s="77"/>
    </row>
    <row r="248" spans="1:9" s="23" customFormat="1" hidden="1">
      <c r="A248" s="414"/>
      <c r="B248" s="406"/>
      <c r="C248" s="399">
        <v>9</v>
      </c>
      <c r="D248" s="400"/>
      <c r="E248" s="401"/>
      <c r="F248" s="402"/>
      <c r="G248" s="403"/>
      <c r="H248" s="421">
        <f t="shared" si="8"/>
        <v>0</v>
      </c>
      <c r="I248" s="77"/>
    </row>
    <row r="249" spans="1:9" s="23" customFormat="1" ht="16.5" hidden="1" thickBot="1">
      <c r="A249" s="414"/>
      <c r="B249" s="407"/>
      <c r="C249" s="408">
        <v>10</v>
      </c>
      <c r="D249" s="422"/>
      <c r="E249" s="423"/>
      <c r="F249" s="424"/>
      <c r="G249" s="425"/>
      <c r="H249" s="426">
        <f t="shared" si="8"/>
        <v>0</v>
      </c>
      <c r="I249" s="43">
        <f>SUM(H245:H249)</f>
        <v>0</v>
      </c>
    </row>
    <row r="250" spans="1:9" s="23" customFormat="1" ht="16.5" hidden="1" thickTop="1">
      <c r="A250" s="414"/>
      <c r="B250" s="415" t="s">
        <v>18</v>
      </c>
      <c r="C250" s="416">
        <v>11</v>
      </c>
      <c r="D250" s="427"/>
      <c r="E250" s="428"/>
      <c r="F250" s="419"/>
      <c r="G250" s="420"/>
      <c r="H250" s="421">
        <f t="shared" si="8"/>
        <v>0</v>
      </c>
      <c r="I250" s="39"/>
    </row>
    <row r="251" spans="1:9" s="23" customFormat="1" hidden="1">
      <c r="A251" s="414"/>
      <c r="B251" s="406"/>
      <c r="C251" s="399">
        <v>12</v>
      </c>
      <c r="D251" s="429"/>
      <c r="E251" s="430"/>
      <c r="F251" s="431"/>
      <c r="G251" s="432"/>
      <c r="H251" s="421">
        <f t="shared" si="8"/>
        <v>0</v>
      </c>
      <c r="I251" s="39"/>
    </row>
    <row r="252" spans="1:9" s="23" customFormat="1" ht="16.5" hidden="1" thickBot="1">
      <c r="A252" s="414"/>
      <c r="B252" s="407"/>
      <c r="C252" s="408">
        <v>13</v>
      </c>
      <c r="D252" s="422"/>
      <c r="E252" s="410"/>
      <c r="F252" s="411"/>
      <c r="G252" s="412"/>
      <c r="H252" s="426">
        <f t="shared" si="8"/>
        <v>0</v>
      </c>
      <c r="I252" s="43">
        <f>SUM(H250:H252)</f>
        <v>0</v>
      </c>
    </row>
    <row r="253" spans="1:9" s="23" customFormat="1" ht="16.5" hidden="1" thickTop="1">
      <c r="A253" s="414"/>
      <c r="B253" s="415" t="s">
        <v>7</v>
      </c>
      <c r="C253" s="416">
        <v>14</v>
      </c>
      <c r="D253" s="427"/>
      <c r="E253" s="428"/>
      <c r="F253" s="419"/>
      <c r="G253" s="420"/>
      <c r="H253" s="421">
        <f t="shared" si="8"/>
        <v>0</v>
      </c>
      <c r="I253" s="39"/>
    </row>
    <row r="254" spans="1:9" s="23" customFormat="1" hidden="1">
      <c r="A254" s="414"/>
      <c r="B254" s="406"/>
      <c r="C254" s="399">
        <v>15</v>
      </c>
      <c r="D254" s="433"/>
      <c r="E254" s="401"/>
      <c r="F254" s="402"/>
      <c r="G254" s="403"/>
      <c r="H254" s="404">
        <f t="shared" si="8"/>
        <v>0</v>
      </c>
      <c r="I254" s="39"/>
    </row>
    <row r="255" spans="1:9" s="23" customFormat="1" hidden="1">
      <c r="A255" s="414"/>
      <c r="B255" s="406"/>
      <c r="C255" s="399">
        <v>16</v>
      </c>
      <c r="D255" s="429"/>
      <c r="E255" s="434"/>
      <c r="F255" s="435"/>
      <c r="G255" s="436"/>
      <c r="H255" s="404">
        <f t="shared" si="8"/>
        <v>0</v>
      </c>
      <c r="I255" s="39"/>
    </row>
    <row r="256" spans="1:9" s="23" customFormat="1" hidden="1">
      <c r="A256" s="414"/>
      <c r="B256" s="406"/>
      <c r="C256" s="399">
        <v>17</v>
      </c>
      <c r="D256" s="429"/>
      <c r="E256" s="434"/>
      <c r="F256" s="435"/>
      <c r="G256" s="436"/>
      <c r="H256" s="404">
        <f t="shared" si="8"/>
        <v>0</v>
      </c>
      <c r="I256" s="39"/>
    </row>
    <row r="257" spans="1:9" s="23" customFormat="1" hidden="1">
      <c r="A257" s="414"/>
      <c r="B257" s="406"/>
      <c r="C257" s="399">
        <v>18</v>
      </c>
      <c r="D257" s="429"/>
      <c r="E257" s="434"/>
      <c r="F257" s="435"/>
      <c r="G257" s="436"/>
      <c r="H257" s="404">
        <f t="shared" si="8"/>
        <v>0</v>
      </c>
      <c r="I257" s="39"/>
    </row>
    <row r="258" spans="1:9" s="23" customFormat="1" hidden="1">
      <c r="A258" s="414"/>
      <c r="B258" s="406"/>
      <c r="C258" s="399">
        <v>19</v>
      </c>
      <c r="D258" s="429"/>
      <c r="E258" s="434"/>
      <c r="F258" s="435"/>
      <c r="G258" s="436"/>
      <c r="H258" s="404">
        <f t="shared" si="8"/>
        <v>0</v>
      </c>
      <c r="I258" s="39"/>
    </row>
    <row r="259" spans="1:9" s="23" customFormat="1" hidden="1">
      <c r="A259" s="414"/>
      <c r="B259" s="406"/>
      <c r="C259" s="399">
        <v>20</v>
      </c>
      <c r="D259" s="433"/>
      <c r="E259" s="434"/>
      <c r="F259" s="435"/>
      <c r="G259" s="436"/>
      <c r="H259" s="404">
        <f t="shared" si="8"/>
        <v>0</v>
      </c>
      <c r="I259" s="39"/>
    </row>
    <row r="260" spans="1:9" s="23" customFormat="1" hidden="1">
      <c r="A260" s="414"/>
      <c r="B260" s="406"/>
      <c r="C260" s="399">
        <v>21</v>
      </c>
      <c r="D260" s="437"/>
      <c r="E260" s="434"/>
      <c r="F260" s="435"/>
      <c r="G260" s="436"/>
      <c r="H260" s="438">
        <f t="shared" si="8"/>
        <v>0</v>
      </c>
      <c r="I260" s="39"/>
    </row>
    <row r="261" spans="1:9" s="23" customFormat="1" ht="16.5" hidden="1" thickBot="1">
      <c r="A261" s="439"/>
      <c r="B261" s="407"/>
      <c r="C261" s="408">
        <v>22</v>
      </c>
      <c r="D261" s="422"/>
      <c r="E261" s="410"/>
      <c r="F261" s="411"/>
      <c r="G261" s="412"/>
      <c r="H261" s="426">
        <f t="shared" si="8"/>
        <v>0</v>
      </c>
      <c r="I261" s="43">
        <f>SUM(H253:H261)</f>
        <v>0</v>
      </c>
    </row>
    <row r="262" spans="1:9" s="23" customFormat="1" ht="16.5" hidden="1" thickTop="1">
      <c r="A262" s="440"/>
      <c r="B262" s="415" t="s">
        <v>11</v>
      </c>
      <c r="C262" s="416">
        <v>23</v>
      </c>
      <c r="D262" s="427"/>
      <c r="E262" s="428"/>
      <c r="F262" s="419"/>
      <c r="G262" s="420"/>
      <c r="H262" s="421">
        <f t="shared" si="8"/>
        <v>0</v>
      </c>
      <c r="I262" s="53"/>
    </row>
    <row r="263" spans="1:9" s="23" customFormat="1" hidden="1">
      <c r="A263" s="441" t="s">
        <v>27</v>
      </c>
      <c r="B263" s="406"/>
      <c r="C263" s="399">
        <v>24</v>
      </c>
      <c r="D263" s="433"/>
      <c r="E263" s="401"/>
      <c r="F263" s="402"/>
      <c r="G263" s="403"/>
      <c r="H263" s="404">
        <f t="shared" si="8"/>
        <v>0</v>
      </c>
      <c r="I263" s="53"/>
    </row>
    <row r="264" spans="1:9" s="23" customFormat="1" hidden="1">
      <c r="A264" s="442" t="s">
        <v>28</v>
      </c>
      <c r="B264" s="443"/>
      <c r="C264" s="399">
        <v>25</v>
      </c>
      <c r="D264" s="433"/>
      <c r="E264" s="401"/>
      <c r="F264" s="402"/>
      <c r="G264" s="403"/>
      <c r="H264" s="404">
        <f t="shared" si="8"/>
        <v>0</v>
      </c>
      <c r="I264" s="53">
        <f>SUM(H262:H264)</f>
        <v>0</v>
      </c>
    </row>
    <row r="265" spans="1:9" s="23" customFormat="1" hidden="1">
      <c r="A265" s="444" t="s">
        <v>21</v>
      </c>
      <c r="B265" s="445"/>
      <c r="C265" s="445"/>
      <c r="D265" s="445"/>
      <c r="E265" s="445"/>
      <c r="F265" s="445"/>
      <c r="G265" s="445"/>
      <c r="H265" s="446"/>
      <c r="I265" s="57">
        <f>SUM(H240:H264)</f>
        <v>0</v>
      </c>
    </row>
    <row r="266" spans="1:9" s="23" customFormat="1">
      <c r="A266" s="447"/>
      <c r="B266" s="388"/>
      <c r="C266" s="388"/>
      <c r="D266" s="388"/>
      <c r="E266" s="388"/>
      <c r="F266" s="388"/>
      <c r="G266" s="388"/>
      <c r="H266" s="389"/>
      <c r="I266" s="148"/>
    </row>
    <row r="267" spans="1:9" s="23" customFormat="1">
      <c r="A267" s="11"/>
      <c r="B267" s="59"/>
      <c r="C267" s="59"/>
      <c r="D267" s="60"/>
      <c r="E267" s="59"/>
      <c r="F267" s="59"/>
      <c r="G267" s="59"/>
      <c r="H267" s="61"/>
      <c r="I267" s="187"/>
    </row>
    <row r="268" spans="1:9" s="23" customFormat="1">
      <c r="A268" s="386" t="s">
        <v>50</v>
      </c>
      <c r="B268" s="387"/>
      <c r="C268" s="387"/>
      <c r="D268" s="388"/>
      <c r="E268" s="388"/>
      <c r="F268" s="388"/>
      <c r="G268" s="388"/>
      <c r="H268" s="389"/>
      <c r="I268" s="103"/>
    </row>
    <row r="269" spans="1:9" s="23" customFormat="1" hidden="1">
      <c r="A269" s="390" t="s">
        <v>100</v>
      </c>
      <c r="B269" s="391" t="s">
        <v>17</v>
      </c>
      <c r="C269" s="392" t="s">
        <v>44</v>
      </c>
      <c r="D269" s="393" t="s">
        <v>37</v>
      </c>
      <c r="E269" s="394" t="s">
        <v>0</v>
      </c>
      <c r="F269" s="393" t="s">
        <v>36</v>
      </c>
      <c r="G269" s="395" t="s">
        <v>9</v>
      </c>
      <c r="H269" s="396" t="s">
        <v>1</v>
      </c>
      <c r="I269" s="108" t="s">
        <v>20</v>
      </c>
    </row>
    <row r="270" spans="1:9" s="23" customFormat="1" hidden="1">
      <c r="A270" s="397" t="s">
        <v>22</v>
      </c>
      <c r="B270" s="398" t="s">
        <v>16</v>
      </c>
      <c r="C270" s="399">
        <v>1</v>
      </c>
      <c r="D270" s="400"/>
      <c r="E270" s="401"/>
      <c r="F270" s="402"/>
      <c r="G270" s="403"/>
      <c r="H270" s="404">
        <f t="shared" ref="H270:H294" si="9">SUM(E270*G270)</f>
        <v>0</v>
      </c>
      <c r="I270" s="22"/>
    </row>
    <row r="271" spans="1:9" s="23" customFormat="1" hidden="1">
      <c r="A271" s="405"/>
      <c r="B271" s="406"/>
      <c r="C271" s="399">
        <v>2</v>
      </c>
      <c r="D271" s="400"/>
      <c r="E271" s="401"/>
      <c r="F271" s="402"/>
      <c r="G271" s="403"/>
      <c r="H271" s="404">
        <f t="shared" si="9"/>
        <v>0</v>
      </c>
      <c r="I271" s="77"/>
    </row>
    <row r="272" spans="1:9" s="23" customFormat="1" hidden="1">
      <c r="A272" s="405"/>
      <c r="B272" s="406"/>
      <c r="C272" s="399">
        <v>3</v>
      </c>
      <c r="D272" s="400"/>
      <c r="E272" s="401"/>
      <c r="F272" s="402"/>
      <c r="G272" s="403"/>
      <c r="H272" s="404">
        <f t="shared" si="9"/>
        <v>0</v>
      </c>
      <c r="I272" s="77"/>
    </row>
    <row r="273" spans="1:9" s="23" customFormat="1" hidden="1">
      <c r="A273" s="405"/>
      <c r="B273" s="406"/>
      <c r="C273" s="399">
        <v>4</v>
      </c>
      <c r="D273" s="400"/>
      <c r="E273" s="401"/>
      <c r="F273" s="402"/>
      <c r="G273" s="403"/>
      <c r="H273" s="404">
        <f t="shared" si="9"/>
        <v>0</v>
      </c>
      <c r="I273" s="24"/>
    </row>
    <row r="274" spans="1:9" s="23" customFormat="1" ht="16.5" hidden="1" thickBot="1">
      <c r="A274" s="405"/>
      <c r="B274" s="407"/>
      <c r="C274" s="408">
        <v>5</v>
      </c>
      <c r="D274" s="409"/>
      <c r="E274" s="410"/>
      <c r="F274" s="411"/>
      <c r="G274" s="412"/>
      <c r="H274" s="413">
        <f t="shared" si="9"/>
        <v>0</v>
      </c>
      <c r="I274" s="43">
        <f>SUM(H270:H274)</f>
        <v>0</v>
      </c>
    </row>
    <row r="275" spans="1:9" s="23" customFormat="1" ht="16.5" hidden="1" thickTop="1">
      <c r="A275" s="414"/>
      <c r="B275" s="415" t="s">
        <v>19</v>
      </c>
      <c r="C275" s="416">
        <v>6</v>
      </c>
      <c r="D275" s="417"/>
      <c r="E275" s="418"/>
      <c r="F275" s="419"/>
      <c r="G275" s="420"/>
      <c r="H275" s="421">
        <f t="shared" si="9"/>
        <v>0</v>
      </c>
      <c r="I275" s="77"/>
    </row>
    <row r="276" spans="1:9" s="23" customFormat="1" hidden="1">
      <c r="A276" s="414"/>
      <c r="B276" s="406"/>
      <c r="C276" s="399">
        <v>7</v>
      </c>
      <c r="D276" s="400"/>
      <c r="E276" s="401"/>
      <c r="F276" s="402"/>
      <c r="G276" s="403"/>
      <c r="H276" s="421">
        <f t="shared" si="9"/>
        <v>0</v>
      </c>
      <c r="I276" s="77"/>
    </row>
    <row r="277" spans="1:9" s="23" customFormat="1" hidden="1">
      <c r="A277" s="414"/>
      <c r="B277" s="406"/>
      <c r="C277" s="399">
        <v>8</v>
      </c>
      <c r="D277" s="400"/>
      <c r="E277" s="401"/>
      <c r="F277" s="402"/>
      <c r="G277" s="403"/>
      <c r="H277" s="421">
        <f t="shared" si="9"/>
        <v>0</v>
      </c>
      <c r="I277" s="77"/>
    </row>
    <row r="278" spans="1:9" s="23" customFormat="1" hidden="1">
      <c r="A278" s="414"/>
      <c r="B278" s="406"/>
      <c r="C278" s="399">
        <v>9</v>
      </c>
      <c r="D278" s="400"/>
      <c r="E278" s="401"/>
      <c r="F278" s="402"/>
      <c r="G278" s="403"/>
      <c r="H278" s="421">
        <f t="shared" si="9"/>
        <v>0</v>
      </c>
      <c r="I278" s="77"/>
    </row>
    <row r="279" spans="1:9" s="23" customFormat="1" ht="16.5" hidden="1" thickBot="1">
      <c r="A279" s="414"/>
      <c r="B279" s="407"/>
      <c r="C279" s="408">
        <v>10</v>
      </c>
      <c r="D279" s="422"/>
      <c r="E279" s="423"/>
      <c r="F279" s="424"/>
      <c r="G279" s="425"/>
      <c r="H279" s="426">
        <f t="shared" si="9"/>
        <v>0</v>
      </c>
      <c r="I279" s="43">
        <f>SUM(H275:H279)</f>
        <v>0</v>
      </c>
    </row>
    <row r="280" spans="1:9" s="23" customFormat="1" ht="16.5" hidden="1" thickTop="1">
      <c r="A280" s="414"/>
      <c r="B280" s="415" t="s">
        <v>18</v>
      </c>
      <c r="C280" s="416">
        <v>11</v>
      </c>
      <c r="D280" s="427"/>
      <c r="E280" s="428"/>
      <c r="F280" s="419"/>
      <c r="G280" s="420"/>
      <c r="H280" s="421">
        <f t="shared" si="9"/>
        <v>0</v>
      </c>
      <c r="I280" s="39"/>
    </row>
    <row r="281" spans="1:9" s="23" customFormat="1" hidden="1">
      <c r="A281" s="414"/>
      <c r="B281" s="406"/>
      <c r="C281" s="399">
        <v>12</v>
      </c>
      <c r="D281" s="429"/>
      <c r="E281" s="430"/>
      <c r="F281" s="431"/>
      <c r="G281" s="432"/>
      <c r="H281" s="421">
        <f t="shared" si="9"/>
        <v>0</v>
      </c>
      <c r="I281" s="39"/>
    </row>
    <row r="282" spans="1:9" s="23" customFormat="1" ht="16.5" hidden="1" thickBot="1">
      <c r="A282" s="414"/>
      <c r="B282" s="407"/>
      <c r="C282" s="408">
        <v>13</v>
      </c>
      <c r="D282" s="422"/>
      <c r="E282" s="410"/>
      <c r="F282" s="411"/>
      <c r="G282" s="412"/>
      <c r="H282" s="426">
        <f t="shared" si="9"/>
        <v>0</v>
      </c>
      <c r="I282" s="43">
        <f>SUM(H280:H282)</f>
        <v>0</v>
      </c>
    </row>
    <row r="283" spans="1:9" s="23" customFormat="1" ht="16.5" hidden="1" thickTop="1">
      <c r="A283" s="414"/>
      <c r="B283" s="415" t="s">
        <v>7</v>
      </c>
      <c r="C283" s="416">
        <v>14</v>
      </c>
      <c r="D283" s="427"/>
      <c r="E283" s="428"/>
      <c r="F283" s="419"/>
      <c r="G283" s="420"/>
      <c r="H283" s="421">
        <f t="shared" si="9"/>
        <v>0</v>
      </c>
      <c r="I283" s="39"/>
    </row>
    <row r="284" spans="1:9" s="23" customFormat="1" hidden="1">
      <c r="A284" s="414"/>
      <c r="B284" s="406"/>
      <c r="C284" s="399">
        <v>15</v>
      </c>
      <c r="D284" s="433"/>
      <c r="E284" s="401"/>
      <c r="F284" s="402"/>
      <c r="G284" s="403"/>
      <c r="H284" s="404">
        <f t="shared" si="9"/>
        <v>0</v>
      </c>
      <c r="I284" s="39"/>
    </row>
    <row r="285" spans="1:9" s="23" customFormat="1" hidden="1">
      <c r="A285" s="414"/>
      <c r="B285" s="406"/>
      <c r="C285" s="399">
        <v>16</v>
      </c>
      <c r="D285" s="429"/>
      <c r="E285" s="434"/>
      <c r="F285" s="435"/>
      <c r="G285" s="436"/>
      <c r="H285" s="404">
        <f t="shared" si="9"/>
        <v>0</v>
      </c>
      <c r="I285" s="39"/>
    </row>
    <row r="286" spans="1:9" s="23" customFormat="1" hidden="1">
      <c r="A286" s="414"/>
      <c r="B286" s="406"/>
      <c r="C286" s="399">
        <v>17</v>
      </c>
      <c r="D286" s="429"/>
      <c r="E286" s="434"/>
      <c r="F286" s="435"/>
      <c r="G286" s="436"/>
      <c r="H286" s="404">
        <f t="shared" si="9"/>
        <v>0</v>
      </c>
      <c r="I286" s="39"/>
    </row>
    <row r="287" spans="1:9" s="23" customFormat="1" hidden="1">
      <c r="A287" s="414"/>
      <c r="B287" s="406"/>
      <c r="C287" s="399">
        <v>18</v>
      </c>
      <c r="D287" s="429"/>
      <c r="E287" s="434"/>
      <c r="F287" s="435"/>
      <c r="G287" s="436"/>
      <c r="H287" s="404">
        <f t="shared" si="9"/>
        <v>0</v>
      </c>
      <c r="I287" s="39"/>
    </row>
    <row r="288" spans="1:9" s="23" customFormat="1" hidden="1">
      <c r="A288" s="414"/>
      <c r="B288" s="406"/>
      <c r="C288" s="399">
        <v>19</v>
      </c>
      <c r="D288" s="429"/>
      <c r="E288" s="434"/>
      <c r="F288" s="435"/>
      <c r="G288" s="436"/>
      <c r="H288" s="404">
        <f t="shared" si="9"/>
        <v>0</v>
      </c>
      <c r="I288" s="39"/>
    </row>
    <row r="289" spans="1:9" s="23" customFormat="1" hidden="1">
      <c r="A289" s="414"/>
      <c r="B289" s="406"/>
      <c r="C289" s="399">
        <v>20</v>
      </c>
      <c r="D289" s="433"/>
      <c r="E289" s="434"/>
      <c r="F289" s="435"/>
      <c r="G289" s="436"/>
      <c r="H289" s="404">
        <f t="shared" si="9"/>
        <v>0</v>
      </c>
      <c r="I289" s="39"/>
    </row>
    <row r="290" spans="1:9" s="23" customFormat="1" hidden="1">
      <c r="A290" s="414"/>
      <c r="B290" s="406"/>
      <c r="C290" s="399">
        <v>21</v>
      </c>
      <c r="D290" s="437"/>
      <c r="E290" s="434"/>
      <c r="F290" s="435"/>
      <c r="G290" s="436"/>
      <c r="H290" s="438">
        <f t="shared" si="9"/>
        <v>0</v>
      </c>
      <c r="I290" s="39"/>
    </row>
    <row r="291" spans="1:9" s="23" customFormat="1" ht="16.5" hidden="1" thickBot="1">
      <c r="A291" s="439"/>
      <c r="B291" s="407"/>
      <c r="C291" s="408">
        <v>22</v>
      </c>
      <c r="D291" s="422"/>
      <c r="E291" s="410"/>
      <c r="F291" s="411"/>
      <c r="G291" s="412"/>
      <c r="H291" s="426">
        <f t="shared" si="9"/>
        <v>0</v>
      </c>
      <c r="I291" s="43">
        <f>SUM(H283:H291)</f>
        <v>0</v>
      </c>
    </row>
    <row r="292" spans="1:9" s="23" customFormat="1" ht="16.5" hidden="1" thickTop="1">
      <c r="A292" s="440"/>
      <c r="B292" s="415" t="s">
        <v>11</v>
      </c>
      <c r="C292" s="416">
        <v>23</v>
      </c>
      <c r="D292" s="427"/>
      <c r="E292" s="428"/>
      <c r="F292" s="419"/>
      <c r="G292" s="420"/>
      <c r="H292" s="421">
        <f t="shared" si="9"/>
        <v>0</v>
      </c>
      <c r="I292" s="53"/>
    </row>
    <row r="293" spans="1:9" s="23" customFormat="1" hidden="1">
      <c r="A293" s="441" t="s">
        <v>27</v>
      </c>
      <c r="B293" s="406"/>
      <c r="C293" s="399">
        <v>24</v>
      </c>
      <c r="D293" s="433"/>
      <c r="E293" s="401"/>
      <c r="F293" s="402"/>
      <c r="G293" s="403"/>
      <c r="H293" s="404">
        <f t="shared" si="9"/>
        <v>0</v>
      </c>
      <c r="I293" s="53"/>
    </row>
    <row r="294" spans="1:9" s="23" customFormat="1" hidden="1">
      <c r="A294" s="442" t="s">
        <v>28</v>
      </c>
      <c r="B294" s="443"/>
      <c r="C294" s="399">
        <v>25</v>
      </c>
      <c r="D294" s="433"/>
      <c r="E294" s="401"/>
      <c r="F294" s="402"/>
      <c r="G294" s="403"/>
      <c r="H294" s="404">
        <f t="shared" si="9"/>
        <v>0</v>
      </c>
      <c r="I294" s="53">
        <f>SUM(H292:H294)</f>
        <v>0</v>
      </c>
    </row>
    <row r="295" spans="1:9" s="23" customFormat="1" hidden="1">
      <c r="A295" s="444" t="s">
        <v>21</v>
      </c>
      <c r="B295" s="445"/>
      <c r="C295" s="445"/>
      <c r="D295" s="445"/>
      <c r="E295" s="445"/>
      <c r="F295" s="445"/>
      <c r="G295" s="445"/>
      <c r="H295" s="446"/>
      <c r="I295" s="57">
        <f>SUM(H270:H294)</f>
        <v>0</v>
      </c>
    </row>
    <row r="296" spans="1:9" s="23" customFormat="1">
      <c r="A296" s="447"/>
      <c r="B296" s="388"/>
      <c r="C296" s="388"/>
      <c r="D296" s="388"/>
      <c r="E296" s="388"/>
      <c r="F296" s="388"/>
      <c r="G296" s="388"/>
      <c r="H296" s="389"/>
      <c r="I296" s="148"/>
    </row>
    <row r="297" spans="1:9" s="23" customFormat="1">
      <c r="A297" s="11"/>
      <c r="B297" s="59"/>
      <c r="C297" s="59"/>
      <c r="D297" s="60"/>
      <c r="E297" s="59"/>
      <c r="F297" s="59"/>
      <c r="G297" s="59"/>
      <c r="H297" s="61"/>
      <c r="I297" s="62"/>
    </row>
    <row r="298" spans="1:9" s="23" customFormat="1">
      <c r="A298" s="11"/>
      <c r="B298" s="59"/>
      <c r="C298" s="59"/>
      <c r="D298" s="60"/>
      <c r="E298" s="59"/>
      <c r="F298" s="59"/>
      <c r="G298" s="59"/>
      <c r="H298" s="61"/>
      <c r="I298" s="62"/>
    </row>
    <row r="299" spans="1:9">
      <c r="A299" s="11"/>
      <c r="B299" s="59"/>
      <c r="C299" s="59"/>
      <c r="D299" s="60"/>
      <c r="E299" s="59"/>
      <c r="F299" s="59"/>
      <c r="G299" s="59"/>
      <c r="H299" s="61"/>
      <c r="I299" s="62"/>
    </row>
    <row r="300" spans="1:9" ht="35.25" customHeight="1">
      <c r="A300" s="13"/>
      <c r="B300" s="13"/>
      <c r="C300" s="13"/>
      <c r="D300" s="16"/>
      <c r="E300" s="13"/>
      <c r="F300" s="13"/>
      <c r="G300" s="13"/>
      <c r="H300" s="13"/>
      <c r="I300" s="63"/>
    </row>
    <row r="301" spans="1:9">
      <c r="E301" s="13"/>
      <c r="F301" s="13"/>
      <c r="G301" s="13"/>
      <c r="H301" s="13"/>
      <c r="I301" s="13"/>
    </row>
    <row r="302" spans="1:9">
      <c r="E302" s="13"/>
      <c r="F302" s="13"/>
      <c r="G302" s="13"/>
      <c r="H302" s="13"/>
      <c r="I302" s="13"/>
    </row>
    <row r="303" spans="1:9">
      <c r="E303" s="13"/>
      <c r="F303" s="13"/>
      <c r="G303" s="13"/>
      <c r="H303" s="13"/>
      <c r="I303" s="13"/>
    </row>
    <row r="304" spans="1:9">
      <c r="E304" s="13"/>
      <c r="F304" s="13"/>
      <c r="G304" s="13"/>
      <c r="H304" s="13"/>
      <c r="I304" s="13"/>
    </row>
    <row r="305" spans="5:9">
      <c r="E305" s="13"/>
      <c r="F305" s="13"/>
      <c r="G305" s="13"/>
      <c r="H305" s="13"/>
      <c r="I305" s="13"/>
    </row>
    <row r="306" spans="5:9">
      <c r="E306" s="81"/>
      <c r="F306" s="81"/>
      <c r="G306" s="81"/>
      <c r="H306" s="81"/>
      <c r="I306" s="81"/>
    </row>
    <row r="307" spans="5:9">
      <c r="E307" s="81"/>
      <c r="F307" s="81"/>
      <c r="G307" s="81"/>
      <c r="H307" s="81"/>
      <c r="I307" s="81"/>
    </row>
    <row r="308" spans="5:9">
      <c r="E308" s="81"/>
      <c r="F308" s="81"/>
      <c r="G308" s="81"/>
      <c r="H308" s="81"/>
      <c r="I308" s="81"/>
    </row>
    <row r="309" spans="5:9">
      <c r="E309" s="23"/>
      <c r="F309" s="23"/>
      <c r="G309" s="23"/>
      <c r="H309" s="23"/>
      <c r="I309" s="23"/>
    </row>
    <row r="310" spans="5:9">
      <c r="E310" s="23"/>
      <c r="F310" s="23"/>
      <c r="G310" s="23"/>
      <c r="H310" s="23"/>
      <c r="I310" s="23"/>
    </row>
  </sheetData>
  <mergeCells count="77">
    <mergeCell ref="B245:B249"/>
    <mergeCell ref="B250:B252"/>
    <mergeCell ref="B253:B261"/>
    <mergeCell ref="B262:B264"/>
    <mergeCell ref="A295:H295"/>
    <mergeCell ref="A265:H265"/>
    <mergeCell ref="A270:A292"/>
    <mergeCell ref="B270:B274"/>
    <mergeCell ref="B275:B279"/>
    <mergeCell ref="B280:B282"/>
    <mergeCell ref="B283:B291"/>
    <mergeCell ref="B292:B294"/>
    <mergeCell ref="A240:A262"/>
    <mergeCell ref="B240:B244"/>
    <mergeCell ref="A175:H175"/>
    <mergeCell ref="A145:H145"/>
    <mergeCell ref="A150:A172"/>
    <mergeCell ref="A116:H116"/>
    <mergeCell ref="A120:A142"/>
    <mergeCell ref="B125:B129"/>
    <mergeCell ref="B130:B132"/>
    <mergeCell ref="B133:B141"/>
    <mergeCell ref="B142:B144"/>
    <mergeCell ref="B150:B154"/>
    <mergeCell ref="B155:B159"/>
    <mergeCell ref="B160:B162"/>
    <mergeCell ref="B163:B171"/>
    <mergeCell ref="B172:B174"/>
    <mergeCell ref="B120:B124"/>
    <mergeCell ref="A180:A202"/>
    <mergeCell ref="A205:H205"/>
    <mergeCell ref="A210:A232"/>
    <mergeCell ref="A235:H235"/>
    <mergeCell ref="B210:B214"/>
    <mergeCell ref="B215:B219"/>
    <mergeCell ref="B220:B222"/>
    <mergeCell ref="B223:B231"/>
    <mergeCell ref="B232:B234"/>
    <mergeCell ref="B180:B184"/>
    <mergeCell ref="B185:B189"/>
    <mergeCell ref="B190:B192"/>
    <mergeCell ref="B193:B201"/>
    <mergeCell ref="B202:B204"/>
    <mergeCell ref="D3:E3"/>
    <mergeCell ref="A35:H35"/>
    <mergeCell ref="F1:I1"/>
    <mergeCell ref="A10:A32"/>
    <mergeCell ref="D1:E1"/>
    <mergeCell ref="D7:F7"/>
    <mergeCell ref="B10:B14"/>
    <mergeCell ref="B15:B19"/>
    <mergeCell ref="B20:B22"/>
    <mergeCell ref="B23:B31"/>
    <mergeCell ref="B32:B34"/>
    <mergeCell ref="F3:I4"/>
    <mergeCell ref="A1:B1"/>
    <mergeCell ref="A8:B8"/>
    <mergeCell ref="A62:H62"/>
    <mergeCell ref="A64:A86"/>
    <mergeCell ref="A37:A59"/>
    <mergeCell ref="B37:B41"/>
    <mergeCell ref="B42:B46"/>
    <mergeCell ref="B47:B49"/>
    <mergeCell ref="B50:B58"/>
    <mergeCell ref="B59:B61"/>
    <mergeCell ref="B64:B68"/>
    <mergeCell ref="B69:B73"/>
    <mergeCell ref="B74:B76"/>
    <mergeCell ref="B77:B85"/>
    <mergeCell ref="B86:B88"/>
    <mergeCell ref="B96:B100"/>
    <mergeCell ref="A89:H89"/>
    <mergeCell ref="A91:A113"/>
    <mergeCell ref="B91:B95"/>
    <mergeCell ref="B101:B103"/>
    <mergeCell ref="B104:B112"/>
    <mergeCell ref="B113:B115"/>
  </mergeCells>
  <pageMargins left="0.7" right="0.7" top="0.75" bottom="0.75" header="0.3" footer="0.3"/>
  <pageSetup paperSize="8" scale="4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zoomScale="101" workbookViewId="0">
      <selection activeCell="Q6" sqref="Q6"/>
    </sheetView>
  </sheetViews>
  <sheetFormatPr defaultColWidth="8.875" defaultRowHeight="14.25"/>
  <cols>
    <col min="1" max="16384" width="8.875" style="3"/>
  </cols>
  <sheetData>
    <row r="1" spans="1:18" ht="54.95" customHeight="1">
      <c r="A1" s="252"/>
      <c r="B1" s="252"/>
      <c r="C1" s="252"/>
      <c r="D1" s="252"/>
      <c r="E1" s="253" t="s">
        <v>29</v>
      </c>
      <c r="F1" s="254"/>
      <c r="G1" s="254"/>
      <c r="H1" s="254"/>
      <c r="I1" s="254"/>
      <c r="J1" s="254"/>
      <c r="K1" s="254"/>
      <c r="L1" s="254"/>
      <c r="M1" s="1"/>
      <c r="N1" s="1"/>
      <c r="O1" s="1"/>
      <c r="P1" s="1"/>
      <c r="Q1" s="1"/>
      <c r="R1" s="1"/>
    </row>
    <row r="2" spans="1:18" s="255" customFormat="1"/>
    <row r="3" spans="1:18" ht="24.95" customHeight="1">
      <c r="A3" s="250" t="s">
        <v>31</v>
      </c>
      <c r="B3" s="250"/>
      <c r="C3" s="250"/>
      <c r="D3" s="250"/>
      <c r="E3" s="250"/>
      <c r="F3" s="250"/>
      <c r="G3" s="250"/>
      <c r="H3" s="250"/>
      <c r="I3" s="250"/>
      <c r="J3" s="250"/>
      <c r="K3" s="250"/>
      <c r="L3" s="250"/>
      <c r="M3" s="97"/>
      <c r="N3" s="97"/>
      <c r="O3" s="97"/>
      <c r="P3" s="97"/>
      <c r="Q3" s="97"/>
      <c r="R3" s="97"/>
    </row>
    <row r="4" spans="1:18" ht="15" customHeight="1">
      <c r="A4" s="251" t="s">
        <v>30</v>
      </c>
      <c r="B4" s="251"/>
      <c r="C4" s="251"/>
      <c r="D4" s="251"/>
      <c r="E4" s="251"/>
      <c r="F4" s="251"/>
      <c r="G4" s="251"/>
      <c r="H4" s="251"/>
      <c r="I4" s="251"/>
      <c r="J4" s="251"/>
      <c r="K4" s="251"/>
      <c r="L4" s="251"/>
      <c r="M4" s="97"/>
      <c r="N4" s="97"/>
      <c r="O4" s="97"/>
      <c r="P4" s="97"/>
      <c r="Q4" s="97"/>
      <c r="R4" s="97"/>
    </row>
    <row r="5" spans="1:18" ht="15" customHeight="1">
      <c r="A5" s="251"/>
      <c r="B5" s="251"/>
      <c r="C5" s="251"/>
      <c r="D5" s="251"/>
      <c r="E5" s="251"/>
      <c r="F5" s="251"/>
      <c r="G5" s="251"/>
      <c r="H5" s="251"/>
      <c r="I5" s="251"/>
      <c r="J5" s="251"/>
      <c r="K5" s="251"/>
      <c r="L5" s="251"/>
      <c r="M5" s="97"/>
      <c r="N5" s="97"/>
      <c r="O5" s="97"/>
      <c r="P5" s="97"/>
      <c r="Q5" s="97"/>
      <c r="R5" s="97"/>
    </row>
    <row r="6" spans="1:18" ht="15" customHeight="1">
      <c r="A6" s="251"/>
      <c r="B6" s="251"/>
      <c r="C6" s="251"/>
      <c r="D6" s="251"/>
      <c r="E6" s="251"/>
      <c r="F6" s="251"/>
      <c r="G6" s="251"/>
      <c r="H6" s="251"/>
      <c r="I6" s="251"/>
      <c r="J6" s="251"/>
      <c r="K6" s="251"/>
      <c r="L6" s="251"/>
      <c r="M6" s="97"/>
      <c r="N6" s="97"/>
      <c r="O6" s="97"/>
      <c r="P6" s="97"/>
      <c r="Q6" s="97"/>
      <c r="R6" s="97"/>
    </row>
    <row r="7" spans="1:18" s="97" customFormat="1" ht="15" customHeight="1">
      <c r="A7" s="250" t="s">
        <v>48</v>
      </c>
      <c r="B7" s="250"/>
      <c r="C7" s="250"/>
      <c r="D7" s="250"/>
      <c r="E7" s="250"/>
      <c r="F7" s="250"/>
      <c r="G7" s="250"/>
      <c r="H7" s="250"/>
      <c r="I7" s="250"/>
      <c r="J7" s="250"/>
      <c r="K7" s="250"/>
      <c r="L7" s="250"/>
    </row>
    <row r="8" spans="1:18" s="97" customFormat="1" ht="15" customHeight="1">
      <c r="A8" s="251" t="s">
        <v>49</v>
      </c>
      <c r="B8" s="251"/>
      <c r="C8" s="251"/>
      <c r="D8" s="251"/>
      <c r="E8" s="251"/>
      <c r="F8" s="251"/>
      <c r="G8" s="251"/>
      <c r="H8" s="251"/>
      <c r="I8" s="251"/>
      <c r="J8" s="251"/>
      <c r="K8" s="251"/>
      <c r="L8" s="251"/>
    </row>
    <row r="9" spans="1:18" s="97" customFormat="1" ht="15" customHeight="1">
      <c r="A9" s="251"/>
      <c r="B9" s="251"/>
      <c r="C9" s="251"/>
      <c r="D9" s="251"/>
      <c r="E9" s="251"/>
      <c r="F9" s="251"/>
      <c r="G9" s="251"/>
      <c r="H9" s="251"/>
      <c r="I9" s="251"/>
      <c r="J9" s="251"/>
      <c r="K9" s="251"/>
      <c r="L9" s="251"/>
    </row>
    <row r="10" spans="1:18" s="97" customFormat="1" ht="15" customHeight="1">
      <c r="A10" s="251"/>
      <c r="B10" s="251"/>
      <c r="C10" s="251"/>
      <c r="D10" s="251"/>
      <c r="E10" s="251"/>
      <c r="F10" s="251"/>
      <c r="G10" s="251"/>
      <c r="H10" s="251"/>
      <c r="I10" s="251"/>
      <c r="J10" s="251"/>
      <c r="K10" s="251"/>
      <c r="L10" s="251"/>
    </row>
    <row r="11" spans="1:18" ht="24.95" customHeight="1">
      <c r="A11" s="250" t="s">
        <v>32</v>
      </c>
      <c r="B11" s="250"/>
      <c r="C11" s="250"/>
      <c r="D11" s="250"/>
      <c r="E11" s="250"/>
      <c r="F11" s="250"/>
      <c r="G11" s="250"/>
      <c r="H11" s="250"/>
      <c r="I11" s="250"/>
      <c r="J11" s="250"/>
      <c r="K11" s="250"/>
      <c r="L11" s="250"/>
    </row>
    <row r="12" spans="1:18" ht="15" customHeight="1">
      <c r="A12" s="249" t="s">
        <v>54</v>
      </c>
      <c r="B12" s="249"/>
      <c r="C12" s="249"/>
      <c r="D12" s="249"/>
      <c r="E12" s="249"/>
      <c r="F12" s="249"/>
      <c r="G12" s="249"/>
      <c r="H12" s="249"/>
      <c r="I12" s="249"/>
      <c r="J12" s="249"/>
      <c r="K12" s="249"/>
      <c r="L12" s="249"/>
    </row>
    <row r="13" spans="1:18" ht="15" customHeight="1">
      <c r="A13" s="249"/>
      <c r="B13" s="249"/>
      <c r="C13" s="249"/>
      <c r="D13" s="249"/>
      <c r="E13" s="249"/>
      <c r="F13" s="249"/>
      <c r="G13" s="249"/>
      <c r="H13" s="249"/>
      <c r="I13" s="249"/>
      <c r="J13" s="249"/>
      <c r="K13" s="249"/>
      <c r="L13" s="249"/>
    </row>
    <row r="14" spans="1:18" ht="15" customHeight="1">
      <c r="A14" s="249"/>
      <c r="B14" s="249"/>
      <c r="C14" s="249"/>
      <c r="D14" s="249"/>
      <c r="E14" s="249"/>
      <c r="F14" s="249"/>
      <c r="G14" s="249"/>
      <c r="H14" s="249"/>
      <c r="I14" s="249"/>
      <c r="J14" s="249"/>
      <c r="K14" s="249"/>
      <c r="L14" s="249"/>
    </row>
    <row r="15" spans="1:18" ht="15" customHeight="1">
      <c r="A15" s="249"/>
      <c r="B15" s="249"/>
      <c r="C15" s="249"/>
      <c r="D15" s="249"/>
      <c r="E15" s="249"/>
      <c r="F15" s="249"/>
      <c r="G15" s="249"/>
      <c r="H15" s="249"/>
      <c r="I15" s="249"/>
      <c r="J15" s="249"/>
      <c r="K15" s="249"/>
      <c r="L15" s="249"/>
    </row>
    <row r="16" spans="1:18" ht="15" customHeight="1">
      <c r="A16" s="249"/>
      <c r="B16" s="249"/>
      <c r="C16" s="249"/>
      <c r="D16" s="249"/>
      <c r="E16" s="249"/>
      <c r="F16" s="249"/>
      <c r="G16" s="249"/>
      <c r="H16" s="249"/>
      <c r="I16" s="249"/>
      <c r="J16" s="249"/>
      <c r="K16" s="249"/>
      <c r="L16" s="249"/>
    </row>
    <row r="17" spans="1:12" ht="15" customHeight="1">
      <c r="A17" s="249"/>
      <c r="B17" s="249"/>
      <c r="C17" s="249"/>
      <c r="D17" s="249"/>
      <c r="E17" s="249"/>
      <c r="F17" s="249"/>
      <c r="G17" s="249"/>
      <c r="H17" s="249"/>
      <c r="I17" s="249"/>
      <c r="J17" s="249"/>
      <c r="K17" s="249"/>
      <c r="L17" s="249"/>
    </row>
    <row r="18" spans="1:12" ht="15" customHeight="1">
      <c r="A18" s="2"/>
      <c r="B18" s="2"/>
      <c r="C18" s="2"/>
      <c r="D18" s="2"/>
      <c r="E18" s="2"/>
      <c r="F18" s="2"/>
      <c r="G18" s="2"/>
      <c r="H18" s="2"/>
      <c r="I18" s="2"/>
      <c r="J18" s="2"/>
      <c r="K18" s="2"/>
      <c r="L18" s="2"/>
    </row>
    <row r="19" spans="1:12" ht="24.95" customHeight="1">
      <c r="A19" s="250" t="s">
        <v>33</v>
      </c>
      <c r="B19" s="250"/>
      <c r="C19" s="250"/>
      <c r="D19" s="250"/>
      <c r="E19" s="250"/>
      <c r="F19" s="250"/>
      <c r="G19" s="250"/>
      <c r="H19" s="250"/>
      <c r="I19" s="250"/>
      <c r="J19" s="250"/>
      <c r="K19" s="250"/>
      <c r="L19" s="250"/>
    </row>
    <row r="20" spans="1:12" ht="15" customHeight="1">
      <c r="A20" s="249" t="s">
        <v>55</v>
      </c>
      <c r="B20" s="249"/>
      <c r="C20" s="249"/>
      <c r="D20" s="249"/>
      <c r="E20" s="249"/>
      <c r="F20" s="249"/>
      <c r="G20" s="249"/>
      <c r="H20" s="249"/>
      <c r="I20" s="249"/>
      <c r="J20" s="249"/>
      <c r="K20" s="249"/>
      <c r="L20" s="249"/>
    </row>
    <row r="21" spans="1:12">
      <c r="A21" s="249"/>
      <c r="B21" s="249"/>
      <c r="C21" s="249"/>
      <c r="D21" s="249"/>
      <c r="E21" s="249"/>
      <c r="F21" s="249"/>
      <c r="G21" s="249"/>
      <c r="H21" s="249"/>
      <c r="I21" s="249"/>
      <c r="J21" s="249"/>
      <c r="K21" s="249"/>
      <c r="L21" s="249"/>
    </row>
    <row r="22" spans="1:12">
      <c r="A22" s="249"/>
      <c r="B22" s="249"/>
      <c r="C22" s="249"/>
      <c r="D22" s="249"/>
      <c r="E22" s="249"/>
      <c r="F22" s="249"/>
      <c r="G22" s="249"/>
      <c r="H22" s="249"/>
      <c r="I22" s="249"/>
      <c r="J22" s="249"/>
      <c r="K22" s="249"/>
      <c r="L22" s="249"/>
    </row>
    <row r="23" spans="1:12">
      <c r="A23" s="249"/>
      <c r="B23" s="249"/>
      <c r="C23" s="249"/>
      <c r="D23" s="249"/>
      <c r="E23" s="249"/>
      <c r="F23" s="249"/>
      <c r="G23" s="249"/>
      <c r="H23" s="249"/>
      <c r="I23" s="249"/>
      <c r="J23" s="249"/>
      <c r="K23" s="249"/>
      <c r="L23" s="249"/>
    </row>
    <row r="24" spans="1:12">
      <c r="A24" s="249"/>
      <c r="B24" s="249"/>
      <c r="C24" s="249"/>
      <c r="D24" s="249"/>
      <c r="E24" s="249"/>
      <c r="F24" s="249"/>
      <c r="G24" s="249"/>
      <c r="H24" s="249"/>
      <c r="I24" s="249"/>
      <c r="J24" s="249"/>
      <c r="K24" s="249"/>
      <c r="L24" s="249"/>
    </row>
    <row r="25" spans="1:12">
      <c r="A25" s="249"/>
      <c r="B25" s="249"/>
      <c r="C25" s="249"/>
      <c r="D25" s="249"/>
      <c r="E25" s="249"/>
      <c r="F25" s="249"/>
      <c r="G25" s="249"/>
      <c r="H25" s="249"/>
      <c r="I25" s="249"/>
      <c r="J25" s="249"/>
      <c r="K25" s="249"/>
      <c r="L25" s="249"/>
    </row>
    <row r="26" spans="1:12">
      <c r="A26" s="249"/>
      <c r="B26" s="249"/>
      <c r="C26" s="249"/>
      <c r="D26" s="249"/>
      <c r="E26" s="249"/>
      <c r="F26" s="249"/>
      <c r="G26" s="249"/>
      <c r="H26" s="249"/>
      <c r="I26" s="249"/>
      <c r="J26" s="249"/>
      <c r="K26" s="249"/>
      <c r="L26" s="249"/>
    </row>
    <row r="27" spans="1:12">
      <c r="A27" s="249"/>
      <c r="B27" s="249"/>
      <c r="C27" s="249"/>
      <c r="D27" s="249"/>
      <c r="E27" s="249"/>
      <c r="F27" s="249"/>
      <c r="G27" s="249"/>
      <c r="H27" s="249"/>
      <c r="I27" s="249"/>
      <c r="J27" s="249"/>
      <c r="K27" s="249"/>
      <c r="L27" s="249"/>
    </row>
  </sheetData>
  <mergeCells count="11">
    <mergeCell ref="A20:L27"/>
    <mergeCell ref="A11:L11"/>
    <mergeCell ref="A12:L17"/>
    <mergeCell ref="A4:L6"/>
    <mergeCell ref="A1:D1"/>
    <mergeCell ref="E1:L1"/>
    <mergeCell ref="A2:XFD2"/>
    <mergeCell ref="A3:L3"/>
    <mergeCell ref="A19:L19"/>
    <mergeCell ref="A7:L7"/>
    <mergeCell ref="A8:L10"/>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9"/>
  <sheetViews>
    <sheetView workbookViewId="0">
      <selection activeCell="B20" sqref="B20"/>
    </sheetView>
  </sheetViews>
  <sheetFormatPr defaultRowHeight="14.25"/>
  <cols>
    <col min="1" max="1" width="7.625" style="202" customWidth="1"/>
    <col min="2" max="2" width="58.25" customWidth="1"/>
    <col min="3" max="3" width="29.25" customWidth="1"/>
    <col min="4" max="4" width="16.25" customWidth="1"/>
    <col min="5" max="5" width="27.5" customWidth="1"/>
  </cols>
  <sheetData>
    <row r="1" spans="1:4" ht="23.25">
      <c r="C1" s="207" t="s">
        <v>111</v>
      </c>
    </row>
    <row r="2" spans="1:4" ht="35.25" customHeight="1"/>
    <row r="3" spans="1:4" ht="23.25" customHeight="1"/>
    <row r="4" spans="1:4" ht="42.75">
      <c r="B4" t="s">
        <v>129</v>
      </c>
    </row>
    <row r="6" spans="1:4">
      <c r="B6" t="s">
        <v>112</v>
      </c>
    </row>
    <row r="7" spans="1:4">
      <c r="D7" s="203"/>
    </row>
    <row r="9" spans="1:4" ht="30">
      <c r="A9" s="204" t="s">
        <v>113</v>
      </c>
      <c r="B9" s="204" t="s">
        <v>115</v>
      </c>
      <c r="C9" s="208" t="s">
        <v>114</v>
      </c>
    </row>
    <row r="10" spans="1:4">
      <c r="A10" s="205" t="s">
        <v>95</v>
      </c>
      <c r="B10" s="205" t="s">
        <v>122</v>
      </c>
      <c r="C10" s="213"/>
    </row>
    <row r="11" spans="1:4">
      <c r="A11" s="205" t="s">
        <v>116</v>
      </c>
      <c r="B11" s="205" t="s">
        <v>123</v>
      </c>
      <c r="C11" s="210">
        <v>0</v>
      </c>
    </row>
    <row r="12" spans="1:4">
      <c r="A12" s="205" t="s">
        <v>117</v>
      </c>
      <c r="B12" s="205" t="s">
        <v>124</v>
      </c>
      <c r="C12" s="213"/>
    </row>
    <row r="13" spans="1:4">
      <c r="A13" s="205" t="s">
        <v>96</v>
      </c>
      <c r="B13" s="205" t="s">
        <v>125</v>
      </c>
      <c r="C13" s="213"/>
    </row>
    <row r="14" spans="1:4">
      <c r="A14" s="205" t="s">
        <v>63</v>
      </c>
      <c r="B14" s="205" t="s">
        <v>126</v>
      </c>
      <c r="C14" s="210">
        <v>0.42680000000000001</v>
      </c>
    </row>
    <row r="15" spans="1:4" ht="15">
      <c r="A15" s="205" t="s">
        <v>118</v>
      </c>
      <c r="B15" s="206" t="s">
        <v>128</v>
      </c>
      <c r="C15" s="210">
        <f>(C12*C13/12)+C10*1.4268</f>
        <v>0</v>
      </c>
    </row>
    <row r="16" spans="1:4" ht="28.5">
      <c r="A16" s="205" t="s">
        <v>119</v>
      </c>
      <c r="B16" s="205" t="s">
        <v>127</v>
      </c>
      <c r="C16" s="211">
        <v>1720</v>
      </c>
    </row>
    <row r="17" spans="1:3" ht="15.75" thickBot="1">
      <c r="A17" s="205" t="s">
        <v>120</v>
      </c>
      <c r="B17" s="206" t="s">
        <v>121</v>
      </c>
      <c r="C17" s="212">
        <f>(C15*12/C16)</f>
        <v>0</v>
      </c>
    </row>
    <row r="18" spans="1:3" ht="15" thickTop="1"/>
    <row r="19" spans="1:3">
      <c r="A19" s="205"/>
      <c r="B19" s="205"/>
      <c r="C19" s="209"/>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6"/>
  <sheetViews>
    <sheetView zoomScale="50" zoomScaleNormal="50" zoomScalePageLayoutView="50" workbookViewId="0">
      <selection activeCell="A9" sqref="A9:A31"/>
    </sheetView>
  </sheetViews>
  <sheetFormatPr defaultColWidth="9.625" defaultRowHeight="15.75"/>
  <cols>
    <col min="1" max="1" width="56.875" style="7" customWidth="1"/>
    <col min="2" max="2" width="27.125" style="7" customWidth="1"/>
    <col min="3" max="3" width="12.875" style="7" customWidth="1"/>
    <col min="4" max="4" width="72.375" style="76" customWidth="1"/>
    <col min="5" max="5" width="14.375" style="7" customWidth="1"/>
    <col min="6" max="6" width="19.5" style="7" customWidth="1"/>
    <col min="7" max="7" width="19.375" style="7" customWidth="1"/>
    <col min="8" max="8" width="22.375" style="7" customWidth="1"/>
    <col min="9" max="9" width="26" style="7" customWidth="1"/>
    <col min="10" max="10" width="0.5" style="7" customWidth="1"/>
    <col min="11" max="16384" width="9.625" style="7"/>
  </cols>
  <sheetData>
    <row r="1" spans="1:9" ht="39.950000000000003" customHeight="1">
      <c r="A1" s="13"/>
      <c r="B1" s="14"/>
      <c r="C1" s="14"/>
      <c r="D1" s="267" t="s">
        <v>4</v>
      </c>
      <c r="E1" s="267"/>
      <c r="F1" s="268" t="s">
        <v>56</v>
      </c>
      <c r="G1" s="268"/>
      <c r="H1" s="268"/>
      <c r="I1" s="268"/>
    </row>
    <row r="2" spans="1:9" ht="39.950000000000003" customHeight="1">
      <c r="A2" s="13"/>
      <c r="B2" s="13"/>
      <c r="C2" s="13"/>
      <c r="D2" s="267" t="s">
        <v>5</v>
      </c>
      <c r="E2" s="267"/>
      <c r="F2" s="269" t="s">
        <v>57</v>
      </c>
      <c r="G2" s="269"/>
      <c r="H2" s="269"/>
      <c r="I2" s="269"/>
    </row>
    <row r="3" spans="1:9" ht="39.950000000000003" customHeight="1">
      <c r="A3" s="13"/>
      <c r="B3" s="13"/>
      <c r="C3" s="13"/>
      <c r="D3" s="267"/>
      <c r="E3" s="267"/>
      <c r="F3" s="270"/>
      <c r="G3" s="270"/>
      <c r="H3" s="270"/>
      <c r="I3" s="270"/>
    </row>
    <row r="4" spans="1:9">
      <c r="A4" s="264" t="s">
        <v>106</v>
      </c>
      <c r="B4" s="265"/>
      <c r="C4" s="265"/>
      <c r="D4" s="15"/>
      <c r="E4" s="13"/>
      <c r="F4" s="13"/>
      <c r="G4" s="13"/>
      <c r="H4" s="13"/>
      <c r="I4" s="13"/>
    </row>
    <row r="5" spans="1:9" ht="20.100000000000001" customHeight="1">
      <c r="A5" s="265"/>
      <c r="B5" s="265"/>
      <c r="C5" s="265"/>
      <c r="D5" s="16"/>
      <c r="E5" s="13"/>
      <c r="F5" s="14"/>
      <c r="G5" s="17" t="s">
        <v>2</v>
      </c>
      <c r="H5" s="17" t="s">
        <v>3</v>
      </c>
      <c r="I5" s="13"/>
    </row>
    <row r="6" spans="1:9" ht="20.100000000000001" customHeight="1">
      <c r="A6" s="265"/>
      <c r="B6" s="265"/>
      <c r="C6" s="265"/>
      <c r="D6" s="229" t="s">
        <v>6</v>
      </c>
      <c r="E6" s="229"/>
      <c r="F6" s="230"/>
      <c r="G6" s="18"/>
      <c r="H6" s="18" t="s">
        <v>58</v>
      </c>
      <c r="I6" s="13"/>
    </row>
    <row r="7" spans="1:9" ht="20.100000000000001" customHeight="1">
      <c r="A7" s="266"/>
      <c r="B7" s="266"/>
      <c r="C7" s="266"/>
      <c r="D7" s="16"/>
      <c r="E7" s="13"/>
      <c r="F7" s="13"/>
      <c r="G7" s="13"/>
      <c r="H7" s="13"/>
      <c r="I7" s="13"/>
    </row>
    <row r="8" spans="1:9" s="117" customFormat="1">
      <c r="A8" s="169" t="s">
        <v>38</v>
      </c>
      <c r="B8" s="170" t="s">
        <v>17</v>
      </c>
      <c r="C8" s="10" t="s">
        <v>44</v>
      </c>
      <c r="D8" s="116" t="s">
        <v>37</v>
      </c>
      <c r="E8" s="178" t="s">
        <v>0</v>
      </c>
      <c r="F8" s="116" t="s">
        <v>36</v>
      </c>
      <c r="G8" s="9" t="s">
        <v>9</v>
      </c>
      <c r="H8" s="9" t="s">
        <v>1</v>
      </c>
      <c r="I8" s="10" t="s">
        <v>20</v>
      </c>
    </row>
    <row r="9" spans="1:9" s="23" customFormat="1" ht="15.75" customHeight="1">
      <c r="A9" s="263" t="s">
        <v>59</v>
      </c>
      <c r="B9" s="231" t="s">
        <v>16</v>
      </c>
      <c r="C9" s="149">
        <v>1</v>
      </c>
      <c r="D9" s="180" t="s">
        <v>62</v>
      </c>
      <c r="E9" s="20" t="s">
        <v>63</v>
      </c>
      <c r="F9" s="12" t="s">
        <v>64</v>
      </c>
      <c r="G9" s="21">
        <v>30000</v>
      </c>
      <c r="H9" s="158">
        <f>SUM(E9*G9)</f>
        <v>150000</v>
      </c>
      <c r="I9" s="22"/>
    </row>
    <row r="10" spans="1:9" s="23" customFormat="1">
      <c r="A10" s="259"/>
      <c r="B10" s="232"/>
      <c r="C10" s="149">
        <v>2</v>
      </c>
      <c r="D10" s="19" t="s">
        <v>65</v>
      </c>
      <c r="E10" s="20" t="s">
        <v>63</v>
      </c>
      <c r="F10" s="12" t="s">
        <v>64</v>
      </c>
      <c r="G10" s="21">
        <v>12804</v>
      </c>
      <c r="H10" s="158">
        <f>SUM(E10*G10)</f>
        <v>64020</v>
      </c>
      <c r="I10" s="77"/>
    </row>
    <row r="11" spans="1:9" s="23" customFormat="1">
      <c r="A11" s="259"/>
      <c r="B11" s="232"/>
      <c r="C11" s="149">
        <v>3</v>
      </c>
      <c r="D11" s="19"/>
      <c r="E11" s="20"/>
      <c r="F11" s="12"/>
      <c r="G11" s="21"/>
      <c r="H11" s="158">
        <f>SUM(E11*G11)</f>
        <v>0</v>
      </c>
      <c r="I11" s="77"/>
    </row>
    <row r="12" spans="1:9" s="23" customFormat="1">
      <c r="A12" s="259"/>
      <c r="B12" s="232"/>
      <c r="C12" s="149">
        <v>4</v>
      </c>
      <c r="D12" s="19"/>
      <c r="E12" s="20"/>
      <c r="F12" s="12"/>
      <c r="G12" s="21"/>
      <c r="H12" s="158">
        <f>SUM(E12*G12)</f>
        <v>0</v>
      </c>
      <c r="I12" s="24"/>
    </row>
    <row r="13" spans="1:9" s="23" customFormat="1" ht="16.5" thickBot="1">
      <c r="A13" s="259"/>
      <c r="B13" s="233"/>
      <c r="C13" s="150">
        <v>5</v>
      </c>
      <c r="D13" s="25"/>
      <c r="E13" s="26"/>
      <c r="F13" s="27"/>
      <c r="G13" s="28"/>
      <c r="H13" s="159">
        <f t="shared" ref="H13:H33" si="0">SUM(E13*G13)</f>
        <v>0</v>
      </c>
      <c r="I13" s="43">
        <f>SUM(H9:H13)</f>
        <v>214020</v>
      </c>
    </row>
    <row r="14" spans="1:9" ht="16.5" thickTop="1">
      <c r="A14" s="260"/>
      <c r="B14" s="234" t="s">
        <v>19</v>
      </c>
      <c r="C14" s="151">
        <v>6</v>
      </c>
      <c r="D14" s="29" t="s">
        <v>66</v>
      </c>
      <c r="E14" s="30" t="s">
        <v>67</v>
      </c>
      <c r="F14" s="31" t="s">
        <v>68</v>
      </c>
      <c r="G14" s="32">
        <v>214020</v>
      </c>
      <c r="H14" s="160">
        <f t="shared" si="0"/>
        <v>32103</v>
      </c>
      <c r="I14" s="33"/>
    </row>
    <row r="15" spans="1:9">
      <c r="A15" s="260"/>
      <c r="B15" s="232"/>
      <c r="C15" s="149">
        <v>7</v>
      </c>
      <c r="D15" s="19"/>
      <c r="E15" s="20"/>
      <c r="F15" s="12"/>
      <c r="G15" s="21"/>
      <c r="H15" s="160">
        <f t="shared" si="0"/>
        <v>0</v>
      </c>
      <c r="I15" s="77"/>
    </row>
    <row r="16" spans="1:9">
      <c r="A16" s="260"/>
      <c r="B16" s="232"/>
      <c r="C16" s="149">
        <v>8</v>
      </c>
      <c r="D16" s="19"/>
      <c r="E16" s="20"/>
      <c r="F16" s="12"/>
      <c r="G16" s="21"/>
      <c r="H16" s="160">
        <f t="shared" si="0"/>
        <v>0</v>
      </c>
      <c r="I16" s="77"/>
    </row>
    <row r="17" spans="1:9">
      <c r="A17" s="260"/>
      <c r="B17" s="232"/>
      <c r="C17" s="149">
        <v>9</v>
      </c>
      <c r="D17" s="19"/>
      <c r="E17" s="20"/>
      <c r="F17" s="12"/>
      <c r="G17" s="21"/>
      <c r="H17" s="160">
        <f t="shared" si="0"/>
        <v>0</v>
      </c>
      <c r="I17" s="77"/>
    </row>
    <row r="18" spans="1:9" ht="16.5" thickBot="1">
      <c r="A18" s="260"/>
      <c r="B18" s="233"/>
      <c r="C18" s="150">
        <v>10</v>
      </c>
      <c r="D18" s="87"/>
      <c r="E18" s="34"/>
      <c r="F18" s="35"/>
      <c r="G18" s="36"/>
      <c r="H18" s="161">
        <f t="shared" si="0"/>
        <v>0</v>
      </c>
      <c r="I18" s="43">
        <f>SUM(H14:H18)</f>
        <v>32103</v>
      </c>
    </row>
    <row r="19" spans="1:9" ht="16.5" thickTop="1">
      <c r="A19" s="260"/>
      <c r="B19" s="234" t="s">
        <v>18</v>
      </c>
      <c r="C19" s="151">
        <v>11</v>
      </c>
      <c r="D19" s="37"/>
      <c r="E19" s="38"/>
      <c r="F19" s="31"/>
      <c r="G19" s="32"/>
      <c r="H19" s="160">
        <f t="shared" si="0"/>
        <v>0</v>
      </c>
      <c r="I19" s="39"/>
    </row>
    <row r="20" spans="1:9">
      <c r="A20" s="260"/>
      <c r="B20" s="232"/>
      <c r="C20" s="149">
        <v>12</v>
      </c>
      <c r="D20" s="88"/>
      <c r="E20" s="80"/>
      <c r="F20" s="78"/>
      <c r="G20" s="79"/>
      <c r="H20" s="160">
        <f t="shared" si="0"/>
        <v>0</v>
      </c>
      <c r="I20" s="39"/>
    </row>
    <row r="21" spans="1:9" ht="16.5" thickBot="1">
      <c r="A21" s="260"/>
      <c r="B21" s="233"/>
      <c r="C21" s="150">
        <v>13</v>
      </c>
      <c r="D21" s="51"/>
      <c r="E21" s="40"/>
      <c r="F21" s="41"/>
      <c r="G21" s="42"/>
      <c r="H21" s="161">
        <f t="shared" si="0"/>
        <v>0</v>
      </c>
      <c r="I21" s="43">
        <f>SUM(H19:H21)</f>
        <v>0</v>
      </c>
    </row>
    <row r="22" spans="1:9" ht="16.5" thickTop="1">
      <c r="A22" s="260"/>
      <c r="B22" s="234" t="s">
        <v>7</v>
      </c>
      <c r="C22" s="151">
        <v>14</v>
      </c>
      <c r="D22" s="52" t="s">
        <v>69</v>
      </c>
      <c r="E22" s="38" t="s">
        <v>70</v>
      </c>
      <c r="F22" s="31" t="s">
        <v>71</v>
      </c>
      <c r="G22" s="32">
        <v>350</v>
      </c>
      <c r="H22" s="160">
        <f t="shared" si="0"/>
        <v>70000</v>
      </c>
      <c r="I22" s="39"/>
    </row>
    <row r="23" spans="1:9">
      <c r="A23" s="260"/>
      <c r="B23" s="232"/>
      <c r="C23" s="149">
        <v>15</v>
      </c>
      <c r="D23" s="54" t="s">
        <v>72</v>
      </c>
      <c r="E23" s="44" t="s">
        <v>102</v>
      </c>
      <c r="F23" s="45" t="s">
        <v>73</v>
      </c>
      <c r="G23" s="46">
        <v>30</v>
      </c>
      <c r="H23" s="162">
        <f t="shared" si="0"/>
        <v>45000</v>
      </c>
      <c r="I23" s="39"/>
    </row>
    <row r="24" spans="1:9">
      <c r="A24" s="260"/>
      <c r="B24" s="232"/>
      <c r="C24" s="149">
        <v>16</v>
      </c>
      <c r="D24" s="89"/>
      <c r="E24" s="48"/>
      <c r="F24" s="49"/>
      <c r="G24" s="50"/>
      <c r="H24" s="162">
        <f t="shared" si="0"/>
        <v>0</v>
      </c>
      <c r="I24" s="39"/>
    </row>
    <row r="25" spans="1:9">
      <c r="A25" s="260"/>
      <c r="B25" s="232"/>
      <c r="C25" s="149">
        <v>17</v>
      </c>
      <c r="D25" s="89"/>
      <c r="E25" s="48"/>
      <c r="F25" s="49"/>
      <c r="G25" s="50"/>
      <c r="H25" s="162">
        <f t="shared" si="0"/>
        <v>0</v>
      </c>
      <c r="I25" s="39"/>
    </row>
    <row r="26" spans="1:9">
      <c r="A26" s="260"/>
      <c r="B26" s="232"/>
      <c r="C26" s="149">
        <v>18</v>
      </c>
      <c r="D26" s="89"/>
      <c r="E26" s="48"/>
      <c r="F26" s="49"/>
      <c r="G26" s="50"/>
      <c r="H26" s="162">
        <f t="shared" si="0"/>
        <v>0</v>
      </c>
      <c r="I26" s="39"/>
    </row>
    <row r="27" spans="1:9">
      <c r="A27" s="260"/>
      <c r="B27" s="232"/>
      <c r="C27" s="149">
        <v>19</v>
      </c>
      <c r="D27" s="89"/>
      <c r="E27" s="48"/>
      <c r="F27" s="49"/>
      <c r="G27" s="50"/>
      <c r="H27" s="162">
        <f t="shared" si="0"/>
        <v>0</v>
      </c>
      <c r="I27" s="39"/>
    </row>
    <row r="28" spans="1:9">
      <c r="A28" s="260"/>
      <c r="B28" s="232"/>
      <c r="C28" s="149">
        <v>20</v>
      </c>
      <c r="D28" s="54"/>
      <c r="E28" s="48"/>
      <c r="F28" s="49"/>
      <c r="G28" s="50"/>
      <c r="H28" s="162">
        <f t="shared" si="0"/>
        <v>0</v>
      </c>
      <c r="I28" s="39"/>
    </row>
    <row r="29" spans="1:9">
      <c r="A29" s="260"/>
      <c r="B29" s="232"/>
      <c r="C29" s="149">
        <v>21</v>
      </c>
      <c r="D29" s="47"/>
      <c r="E29" s="48"/>
      <c r="F29" s="49"/>
      <c r="G29" s="50"/>
      <c r="H29" s="163">
        <f t="shared" si="0"/>
        <v>0</v>
      </c>
      <c r="I29" s="39"/>
    </row>
    <row r="30" spans="1:9" ht="16.5" thickBot="1">
      <c r="A30" s="261"/>
      <c r="B30" s="233"/>
      <c r="C30" s="150">
        <v>22</v>
      </c>
      <c r="D30" s="51"/>
      <c r="E30" s="40"/>
      <c r="F30" s="41"/>
      <c r="G30" s="42"/>
      <c r="H30" s="161">
        <f t="shared" si="0"/>
        <v>0</v>
      </c>
      <c r="I30" s="43">
        <f>SUM(H22:H30)</f>
        <v>115000</v>
      </c>
    </row>
    <row r="31" spans="1:9" ht="16.5" thickTop="1">
      <c r="A31" s="262"/>
      <c r="B31" s="234" t="s">
        <v>11</v>
      </c>
      <c r="C31" s="151">
        <v>23</v>
      </c>
      <c r="D31" s="52"/>
      <c r="E31" s="38"/>
      <c r="F31" s="31"/>
      <c r="G31" s="32"/>
      <c r="H31" s="160">
        <f t="shared" si="0"/>
        <v>0</v>
      </c>
      <c r="I31" s="53"/>
    </row>
    <row r="32" spans="1:9">
      <c r="A32" s="171" t="s">
        <v>27</v>
      </c>
      <c r="B32" s="232"/>
      <c r="C32" s="149">
        <v>24</v>
      </c>
      <c r="D32" s="54"/>
      <c r="E32" s="44"/>
      <c r="F32" s="45"/>
      <c r="G32" s="46"/>
      <c r="H32" s="162">
        <f t="shared" si="0"/>
        <v>0</v>
      </c>
      <c r="I32" s="53"/>
    </row>
    <row r="33" spans="1:9">
      <c r="A33" s="172" t="s">
        <v>28</v>
      </c>
      <c r="B33" s="235"/>
      <c r="C33" s="149">
        <v>25</v>
      </c>
      <c r="D33" s="54"/>
      <c r="E33" s="44"/>
      <c r="F33" s="45"/>
      <c r="G33" s="46"/>
      <c r="H33" s="162">
        <f t="shared" si="0"/>
        <v>0</v>
      </c>
      <c r="I33" s="56">
        <f>SUM(H31:H33)</f>
        <v>0</v>
      </c>
    </row>
    <row r="34" spans="1:9" s="58" customFormat="1">
      <c r="A34" s="241" t="s">
        <v>21</v>
      </c>
      <c r="B34" s="242"/>
      <c r="C34" s="242"/>
      <c r="D34" s="242"/>
      <c r="E34" s="242"/>
      <c r="F34" s="242"/>
      <c r="G34" s="242"/>
      <c r="H34" s="243"/>
      <c r="I34" s="57">
        <f>SUM(H9:H33)</f>
        <v>361123</v>
      </c>
    </row>
    <row r="35" spans="1:9">
      <c r="A35" s="173" t="s">
        <v>39</v>
      </c>
      <c r="B35" s="174" t="s">
        <v>17</v>
      </c>
      <c r="C35" s="175" t="s">
        <v>44</v>
      </c>
      <c r="D35" s="83" t="s">
        <v>37</v>
      </c>
      <c r="E35" s="179" t="s">
        <v>0</v>
      </c>
      <c r="F35" s="83" t="s">
        <v>36</v>
      </c>
      <c r="G35" s="8" t="s">
        <v>9</v>
      </c>
      <c r="H35" s="9" t="s">
        <v>1</v>
      </c>
      <c r="I35" s="10" t="s">
        <v>20</v>
      </c>
    </row>
    <row r="36" spans="1:9" ht="15.75" customHeight="1">
      <c r="A36" s="220" t="s">
        <v>60</v>
      </c>
      <c r="B36" s="225" t="s">
        <v>16</v>
      </c>
      <c r="C36" s="152">
        <v>1</v>
      </c>
      <c r="D36" s="19"/>
      <c r="E36" s="20"/>
      <c r="F36" s="12"/>
      <c r="G36" s="21"/>
      <c r="H36" s="158">
        <f>SUM(E36*G36)</f>
        <v>0</v>
      </c>
      <c r="I36" s="22"/>
    </row>
    <row r="37" spans="1:9">
      <c r="A37" s="259"/>
      <c r="B37" s="215"/>
      <c r="C37" s="152">
        <v>2</v>
      </c>
      <c r="D37" s="19"/>
      <c r="E37" s="20"/>
      <c r="F37" s="12"/>
      <c r="G37" s="21"/>
      <c r="H37" s="158">
        <f>SUM(E37*G37)</f>
        <v>0</v>
      </c>
      <c r="I37" s="77"/>
    </row>
    <row r="38" spans="1:9">
      <c r="A38" s="259"/>
      <c r="B38" s="215"/>
      <c r="C38" s="152">
        <v>3</v>
      </c>
      <c r="D38" s="19"/>
      <c r="E38" s="20"/>
      <c r="F38" s="12"/>
      <c r="G38" s="21"/>
      <c r="H38" s="158">
        <f>SUM(E38*G38)</f>
        <v>0</v>
      </c>
      <c r="I38" s="77"/>
    </row>
    <row r="39" spans="1:9">
      <c r="A39" s="259"/>
      <c r="B39" s="215"/>
      <c r="C39" s="152">
        <v>4</v>
      </c>
      <c r="D39" s="19"/>
      <c r="E39" s="20"/>
      <c r="F39" s="12"/>
      <c r="G39" s="21"/>
      <c r="H39" s="158">
        <f>SUM(E39*G39)</f>
        <v>0</v>
      </c>
      <c r="I39" s="24"/>
    </row>
    <row r="40" spans="1:9" ht="16.5" thickBot="1">
      <c r="A40" s="259"/>
      <c r="B40" s="216"/>
      <c r="C40" s="153">
        <v>5</v>
      </c>
      <c r="D40" s="25"/>
      <c r="E40" s="26"/>
      <c r="F40" s="27"/>
      <c r="G40" s="28"/>
      <c r="H40" s="159">
        <f t="shared" ref="H40:H60" si="1">SUM(E40*G40)</f>
        <v>0</v>
      </c>
      <c r="I40" s="43">
        <f>SUM(H36:H40)</f>
        <v>0</v>
      </c>
    </row>
    <row r="41" spans="1:9" s="58" customFormat="1" ht="16.5" thickTop="1">
      <c r="A41" s="260"/>
      <c r="B41" s="214" t="s">
        <v>19</v>
      </c>
      <c r="C41" s="154">
        <v>6</v>
      </c>
      <c r="D41" s="29"/>
      <c r="E41" s="30"/>
      <c r="F41" s="31"/>
      <c r="G41" s="32"/>
      <c r="H41" s="160">
        <f t="shared" si="1"/>
        <v>0</v>
      </c>
      <c r="I41" s="33"/>
    </row>
    <row r="42" spans="1:9">
      <c r="A42" s="260"/>
      <c r="B42" s="215"/>
      <c r="C42" s="152">
        <v>7</v>
      </c>
      <c r="D42" s="19"/>
      <c r="E42" s="20"/>
      <c r="F42" s="12"/>
      <c r="G42" s="21"/>
      <c r="H42" s="160">
        <f t="shared" si="1"/>
        <v>0</v>
      </c>
      <c r="I42" s="77"/>
    </row>
    <row r="43" spans="1:9">
      <c r="A43" s="260"/>
      <c r="B43" s="215"/>
      <c r="C43" s="152">
        <v>8</v>
      </c>
      <c r="D43" s="19"/>
      <c r="E43" s="20"/>
      <c r="F43" s="12"/>
      <c r="G43" s="21"/>
      <c r="H43" s="160">
        <f t="shared" si="1"/>
        <v>0</v>
      </c>
      <c r="I43" s="77"/>
    </row>
    <row r="44" spans="1:9">
      <c r="A44" s="260"/>
      <c r="B44" s="215"/>
      <c r="C44" s="152">
        <v>9</v>
      </c>
      <c r="D44" s="19"/>
      <c r="E44" s="20"/>
      <c r="F44" s="12"/>
      <c r="G44" s="21"/>
      <c r="H44" s="160">
        <f t="shared" si="1"/>
        <v>0</v>
      </c>
      <c r="I44" s="77"/>
    </row>
    <row r="45" spans="1:9" ht="16.5" thickBot="1">
      <c r="A45" s="260"/>
      <c r="B45" s="216"/>
      <c r="C45" s="153">
        <v>10</v>
      </c>
      <c r="D45" s="87"/>
      <c r="E45" s="34"/>
      <c r="F45" s="35"/>
      <c r="G45" s="36"/>
      <c r="H45" s="161">
        <f t="shared" si="1"/>
        <v>0</v>
      </c>
      <c r="I45" s="43">
        <f>SUM(H41:H45)</f>
        <v>0</v>
      </c>
    </row>
    <row r="46" spans="1:9" ht="16.5" thickTop="1">
      <c r="A46" s="260"/>
      <c r="B46" s="214" t="s">
        <v>18</v>
      </c>
      <c r="C46" s="154">
        <v>11</v>
      </c>
      <c r="D46" s="37"/>
      <c r="E46" s="38"/>
      <c r="F46" s="31"/>
      <c r="G46" s="32"/>
      <c r="H46" s="160">
        <f t="shared" si="1"/>
        <v>0</v>
      </c>
      <c r="I46" s="39"/>
    </row>
    <row r="47" spans="1:9">
      <c r="A47" s="260"/>
      <c r="B47" s="215"/>
      <c r="C47" s="152">
        <v>12</v>
      </c>
      <c r="D47" s="88"/>
      <c r="E47" s="80"/>
      <c r="F47" s="78"/>
      <c r="G47" s="79"/>
      <c r="H47" s="160">
        <f t="shared" si="1"/>
        <v>0</v>
      </c>
      <c r="I47" s="39"/>
    </row>
    <row r="48" spans="1:9" ht="16.5" thickBot="1">
      <c r="A48" s="260"/>
      <c r="B48" s="216"/>
      <c r="C48" s="153">
        <v>13</v>
      </c>
      <c r="D48" s="51"/>
      <c r="E48" s="40"/>
      <c r="F48" s="41"/>
      <c r="G48" s="42"/>
      <c r="H48" s="161">
        <f t="shared" si="1"/>
        <v>0</v>
      </c>
      <c r="I48" s="43">
        <f>SUM(H46:H48)</f>
        <v>0</v>
      </c>
    </row>
    <row r="49" spans="1:9" ht="16.5" thickTop="1">
      <c r="A49" s="260"/>
      <c r="B49" s="214" t="s">
        <v>7</v>
      </c>
      <c r="C49" s="154">
        <v>14</v>
      </c>
      <c r="D49" s="181" t="s">
        <v>74</v>
      </c>
      <c r="E49" s="38" t="s">
        <v>79</v>
      </c>
      <c r="F49" s="31" t="s">
        <v>71</v>
      </c>
      <c r="G49" s="32">
        <v>700</v>
      </c>
      <c r="H49" s="160">
        <f t="shared" si="1"/>
        <v>336000</v>
      </c>
      <c r="I49" s="39"/>
    </row>
    <row r="50" spans="1:9">
      <c r="A50" s="260"/>
      <c r="B50" s="215"/>
      <c r="C50" s="152">
        <v>15</v>
      </c>
      <c r="D50" s="182" t="s">
        <v>75</v>
      </c>
      <c r="E50" s="44" t="s">
        <v>80</v>
      </c>
      <c r="F50" s="45" t="s">
        <v>81</v>
      </c>
      <c r="G50" s="46">
        <v>2000</v>
      </c>
      <c r="H50" s="162">
        <f t="shared" si="1"/>
        <v>40000</v>
      </c>
      <c r="I50" s="39"/>
    </row>
    <row r="51" spans="1:9">
      <c r="A51" s="260"/>
      <c r="B51" s="215"/>
      <c r="C51" s="152">
        <v>16</v>
      </c>
      <c r="D51" s="183" t="s">
        <v>76</v>
      </c>
      <c r="E51" s="48" t="s">
        <v>82</v>
      </c>
      <c r="F51" s="49" t="s">
        <v>83</v>
      </c>
      <c r="G51" s="50">
        <v>90</v>
      </c>
      <c r="H51" s="162">
        <f t="shared" si="1"/>
        <v>27000</v>
      </c>
      <c r="I51" s="39"/>
    </row>
    <row r="52" spans="1:9">
      <c r="A52" s="260"/>
      <c r="B52" s="215"/>
      <c r="C52" s="152">
        <v>17</v>
      </c>
      <c r="D52" s="183" t="s">
        <v>77</v>
      </c>
      <c r="E52" s="48" t="s">
        <v>82</v>
      </c>
      <c r="F52" s="49" t="s">
        <v>83</v>
      </c>
      <c r="G52" s="50">
        <v>60</v>
      </c>
      <c r="H52" s="162">
        <f t="shared" si="1"/>
        <v>18000</v>
      </c>
      <c r="I52" s="39"/>
    </row>
    <row r="53" spans="1:9">
      <c r="A53" s="260"/>
      <c r="B53" s="215"/>
      <c r="C53" s="152">
        <v>18</v>
      </c>
      <c r="D53" s="183" t="s">
        <v>78</v>
      </c>
      <c r="E53" s="48" t="s">
        <v>80</v>
      </c>
      <c r="F53" s="49" t="s">
        <v>84</v>
      </c>
      <c r="G53" s="50">
        <v>2000</v>
      </c>
      <c r="H53" s="162">
        <f t="shared" si="1"/>
        <v>40000</v>
      </c>
      <c r="I53" s="39"/>
    </row>
    <row r="54" spans="1:9">
      <c r="A54" s="260"/>
      <c r="B54" s="215"/>
      <c r="C54" s="152">
        <v>19</v>
      </c>
      <c r="D54" s="89"/>
      <c r="E54" s="48"/>
      <c r="F54" s="49"/>
      <c r="G54" s="50"/>
      <c r="H54" s="162">
        <f t="shared" si="1"/>
        <v>0</v>
      </c>
      <c r="I54" s="39"/>
    </row>
    <row r="55" spans="1:9">
      <c r="A55" s="260"/>
      <c r="B55" s="215"/>
      <c r="C55" s="152">
        <v>20</v>
      </c>
      <c r="D55" s="54"/>
      <c r="E55" s="48"/>
      <c r="F55" s="49"/>
      <c r="G55" s="50"/>
      <c r="H55" s="162">
        <f t="shared" si="1"/>
        <v>0</v>
      </c>
      <c r="I55" s="39"/>
    </row>
    <row r="56" spans="1:9">
      <c r="A56" s="260"/>
      <c r="B56" s="215"/>
      <c r="C56" s="152">
        <v>21</v>
      </c>
      <c r="D56" s="47"/>
      <c r="E56" s="48"/>
      <c r="F56" s="49"/>
      <c r="G56" s="50"/>
      <c r="H56" s="163">
        <f t="shared" si="1"/>
        <v>0</v>
      </c>
      <c r="I56" s="39"/>
    </row>
    <row r="57" spans="1:9" ht="16.5" thickBot="1">
      <c r="A57" s="261"/>
      <c r="B57" s="216"/>
      <c r="C57" s="153">
        <v>22</v>
      </c>
      <c r="D57" s="51"/>
      <c r="E57" s="40"/>
      <c r="F57" s="41"/>
      <c r="G57" s="42"/>
      <c r="H57" s="161">
        <f t="shared" si="1"/>
        <v>0</v>
      </c>
      <c r="I57" s="43">
        <f>SUM(H49:H57)</f>
        <v>461000</v>
      </c>
    </row>
    <row r="58" spans="1:9" ht="16.5" thickTop="1">
      <c r="A58" s="262"/>
      <c r="B58" s="214" t="s">
        <v>11</v>
      </c>
      <c r="C58" s="154">
        <v>23</v>
      </c>
      <c r="D58" s="52"/>
      <c r="E58" s="38"/>
      <c r="F58" s="31"/>
      <c r="G58" s="32"/>
      <c r="H58" s="160">
        <f t="shared" si="1"/>
        <v>0</v>
      </c>
      <c r="I58" s="53"/>
    </row>
    <row r="59" spans="1:9">
      <c r="A59" s="171" t="s">
        <v>27</v>
      </c>
      <c r="B59" s="215"/>
      <c r="C59" s="152">
        <v>24</v>
      </c>
      <c r="D59" s="54"/>
      <c r="E59" s="44"/>
      <c r="F59" s="45"/>
      <c r="G59" s="46"/>
      <c r="H59" s="162">
        <f t="shared" si="1"/>
        <v>0</v>
      </c>
      <c r="I59" s="53"/>
    </row>
    <row r="60" spans="1:9">
      <c r="A60" s="172" t="s">
        <v>28</v>
      </c>
      <c r="B60" s="226"/>
      <c r="C60" s="152">
        <v>25</v>
      </c>
      <c r="D60" s="54"/>
      <c r="E60" s="44"/>
      <c r="F60" s="45"/>
      <c r="G60" s="46"/>
      <c r="H60" s="162">
        <f t="shared" si="1"/>
        <v>0</v>
      </c>
      <c r="I60" s="56">
        <f>SUM(H58:H60)</f>
        <v>0</v>
      </c>
    </row>
    <row r="61" spans="1:9">
      <c r="A61" s="241" t="s">
        <v>21</v>
      </c>
      <c r="B61" s="242"/>
      <c r="C61" s="242"/>
      <c r="D61" s="242"/>
      <c r="E61" s="242"/>
      <c r="F61" s="242"/>
      <c r="G61" s="242"/>
      <c r="H61" s="243"/>
      <c r="I61" s="57">
        <f>SUM(H36:H60)</f>
        <v>461000</v>
      </c>
    </row>
    <row r="62" spans="1:9">
      <c r="A62" s="173" t="s">
        <v>40</v>
      </c>
      <c r="B62" s="174" t="s">
        <v>17</v>
      </c>
      <c r="C62" s="175" t="s">
        <v>44</v>
      </c>
      <c r="D62" s="83" t="s">
        <v>37</v>
      </c>
      <c r="E62" s="179" t="s">
        <v>0</v>
      </c>
      <c r="F62" s="83" t="s">
        <v>36</v>
      </c>
      <c r="G62" s="8" t="s">
        <v>9</v>
      </c>
      <c r="H62" s="9" t="s">
        <v>1</v>
      </c>
      <c r="I62" s="10" t="s">
        <v>20</v>
      </c>
    </row>
    <row r="63" spans="1:9" ht="15.75" customHeight="1">
      <c r="A63" s="220" t="s">
        <v>61</v>
      </c>
      <c r="B63" s="225" t="s">
        <v>16</v>
      </c>
      <c r="C63" s="152">
        <v>1</v>
      </c>
      <c r="D63" s="19"/>
      <c r="E63" s="20"/>
      <c r="F63" s="12"/>
      <c r="G63" s="21"/>
      <c r="H63" s="158">
        <f>SUM(E63*G63)</f>
        <v>0</v>
      </c>
      <c r="I63" s="22"/>
    </row>
    <row r="64" spans="1:9">
      <c r="A64" s="259"/>
      <c r="B64" s="215"/>
      <c r="C64" s="152">
        <v>2</v>
      </c>
      <c r="D64" s="19"/>
      <c r="E64" s="20"/>
      <c r="F64" s="12"/>
      <c r="G64" s="21"/>
      <c r="H64" s="158">
        <f>SUM(E64*G64)</f>
        <v>0</v>
      </c>
      <c r="I64" s="77"/>
    </row>
    <row r="65" spans="1:9">
      <c r="A65" s="259"/>
      <c r="B65" s="215"/>
      <c r="C65" s="152">
        <v>3</v>
      </c>
      <c r="D65" s="19"/>
      <c r="E65" s="20"/>
      <c r="F65" s="12"/>
      <c r="G65" s="21"/>
      <c r="H65" s="158">
        <f>SUM(E65*G65)</f>
        <v>0</v>
      </c>
      <c r="I65" s="77"/>
    </row>
    <row r="66" spans="1:9">
      <c r="A66" s="259"/>
      <c r="B66" s="215"/>
      <c r="C66" s="152">
        <v>4</v>
      </c>
      <c r="D66" s="19"/>
      <c r="E66" s="20"/>
      <c r="F66" s="12"/>
      <c r="G66" s="21"/>
      <c r="H66" s="158">
        <f>SUM(E66*G66)</f>
        <v>0</v>
      </c>
      <c r="I66" s="24"/>
    </row>
    <row r="67" spans="1:9" ht="16.5" thickBot="1">
      <c r="A67" s="259"/>
      <c r="B67" s="216"/>
      <c r="C67" s="153">
        <v>5</v>
      </c>
      <c r="D67" s="25"/>
      <c r="E67" s="26"/>
      <c r="F67" s="27"/>
      <c r="G67" s="28"/>
      <c r="H67" s="159">
        <f t="shared" ref="H67:H87" si="2">SUM(E67*G67)</f>
        <v>0</v>
      </c>
      <c r="I67" s="43">
        <f>SUM(H63:H67)</f>
        <v>0</v>
      </c>
    </row>
    <row r="68" spans="1:9" ht="16.5" thickTop="1">
      <c r="A68" s="260"/>
      <c r="B68" s="214" t="s">
        <v>19</v>
      </c>
      <c r="C68" s="154">
        <v>6</v>
      </c>
      <c r="D68" s="29"/>
      <c r="E68" s="30"/>
      <c r="F68" s="31"/>
      <c r="G68" s="32"/>
      <c r="H68" s="160">
        <f t="shared" si="2"/>
        <v>0</v>
      </c>
      <c r="I68" s="33"/>
    </row>
    <row r="69" spans="1:9">
      <c r="A69" s="260"/>
      <c r="B69" s="215"/>
      <c r="C69" s="152">
        <v>7</v>
      </c>
      <c r="D69" s="19"/>
      <c r="E69" s="20"/>
      <c r="F69" s="12"/>
      <c r="G69" s="21"/>
      <c r="H69" s="160">
        <f t="shared" si="2"/>
        <v>0</v>
      </c>
      <c r="I69" s="77"/>
    </row>
    <row r="70" spans="1:9">
      <c r="A70" s="260"/>
      <c r="B70" s="215"/>
      <c r="C70" s="152">
        <v>8</v>
      </c>
      <c r="D70" s="19"/>
      <c r="E70" s="20"/>
      <c r="F70" s="12"/>
      <c r="G70" s="21"/>
      <c r="H70" s="160">
        <f t="shared" si="2"/>
        <v>0</v>
      </c>
      <c r="I70" s="77"/>
    </row>
    <row r="71" spans="1:9">
      <c r="A71" s="260"/>
      <c r="B71" s="215"/>
      <c r="C71" s="152">
        <v>9</v>
      </c>
      <c r="D71" s="19"/>
      <c r="E71" s="20"/>
      <c r="F71" s="12"/>
      <c r="G71" s="21"/>
      <c r="H71" s="160">
        <f t="shared" si="2"/>
        <v>0</v>
      </c>
      <c r="I71" s="77"/>
    </row>
    <row r="72" spans="1:9" ht="16.5" thickBot="1">
      <c r="A72" s="260"/>
      <c r="B72" s="216"/>
      <c r="C72" s="153">
        <v>10</v>
      </c>
      <c r="D72" s="87"/>
      <c r="E72" s="34"/>
      <c r="F72" s="35"/>
      <c r="G72" s="36"/>
      <c r="H72" s="161">
        <f t="shared" si="2"/>
        <v>0</v>
      </c>
      <c r="I72" s="43">
        <f>SUM(H68:H72)</f>
        <v>0</v>
      </c>
    </row>
    <row r="73" spans="1:9" ht="16.5" thickTop="1">
      <c r="A73" s="260"/>
      <c r="B73" s="214" t="s">
        <v>18</v>
      </c>
      <c r="C73" s="154">
        <v>11</v>
      </c>
      <c r="D73" s="184" t="s">
        <v>85</v>
      </c>
      <c r="E73" s="38" t="s">
        <v>94</v>
      </c>
      <c r="F73" s="31" t="s">
        <v>71</v>
      </c>
      <c r="G73" s="32">
        <v>400</v>
      </c>
      <c r="H73" s="160">
        <f t="shared" si="2"/>
        <v>32000</v>
      </c>
      <c r="I73" s="39"/>
    </row>
    <row r="74" spans="1:9">
      <c r="A74" s="260"/>
      <c r="B74" s="215"/>
      <c r="C74" s="152">
        <v>12</v>
      </c>
      <c r="D74" s="185" t="s">
        <v>86</v>
      </c>
      <c r="E74" s="80" t="s">
        <v>95</v>
      </c>
      <c r="F74" s="78" t="s">
        <v>83</v>
      </c>
      <c r="G74" s="79">
        <v>18000</v>
      </c>
      <c r="H74" s="160">
        <f t="shared" si="2"/>
        <v>18000</v>
      </c>
      <c r="I74" s="39"/>
    </row>
    <row r="75" spans="1:9" ht="16.5" thickBot="1">
      <c r="A75" s="260"/>
      <c r="B75" s="216"/>
      <c r="C75" s="153">
        <v>13</v>
      </c>
      <c r="D75" s="51"/>
      <c r="E75" s="40"/>
      <c r="F75" s="41"/>
      <c r="G75" s="42"/>
      <c r="H75" s="161">
        <f t="shared" si="2"/>
        <v>0</v>
      </c>
      <c r="I75" s="43">
        <f>SUM(H73:H75)</f>
        <v>50000</v>
      </c>
    </row>
    <row r="76" spans="1:9" ht="16.5" thickTop="1">
      <c r="A76" s="260"/>
      <c r="B76" s="214" t="s">
        <v>7</v>
      </c>
      <c r="C76" s="154">
        <v>14</v>
      </c>
      <c r="D76" s="181" t="s">
        <v>87</v>
      </c>
      <c r="E76" s="38" t="s">
        <v>95</v>
      </c>
      <c r="F76" s="31" t="s">
        <v>83</v>
      </c>
      <c r="G76" s="32">
        <v>25000</v>
      </c>
      <c r="H76" s="160">
        <f t="shared" si="2"/>
        <v>25000</v>
      </c>
      <c r="I76" s="39"/>
    </row>
    <row r="77" spans="1:9">
      <c r="A77" s="260"/>
      <c r="B77" s="215"/>
      <c r="C77" s="152">
        <v>15</v>
      </c>
      <c r="D77" s="182" t="s">
        <v>88</v>
      </c>
      <c r="E77" s="44" t="s">
        <v>96</v>
      </c>
      <c r="F77" s="45" t="s">
        <v>83</v>
      </c>
      <c r="G77" s="46">
        <v>4000</v>
      </c>
      <c r="H77" s="162">
        <f t="shared" si="2"/>
        <v>16000</v>
      </c>
      <c r="I77" s="39"/>
    </row>
    <row r="78" spans="1:9">
      <c r="A78" s="260"/>
      <c r="B78" s="215"/>
      <c r="C78" s="152">
        <v>16</v>
      </c>
      <c r="D78" s="89"/>
      <c r="E78" s="48"/>
      <c r="F78" s="49"/>
      <c r="G78" s="50"/>
      <c r="H78" s="162">
        <f t="shared" si="2"/>
        <v>0</v>
      </c>
      <c r="I78" s="39"/>
    </row>
    <row r="79" spans="1:9">
      <c r="A79" s="260"/>
      <c r="B79" s="215"/>
      <c r="C79" s="152">
        <v>17</v>
      </c>
      <c r="D79" s="89"/>
      <c r="E79" s="48"/>
      <c r="F79" s="49"/>
      <c r="G79" s="50"/>
      <c r="H79" s="162">
        <f t="shared" si="2"/>
        <v>0</v>
      </c>
      <c r="I79" s="39"/>
    </row>
    <row r="80" spans="1:9">
      <c r="A80" s="260"/>
      <c r="B80" s="215"/>
      <c r="C80" s="152">
        <v>18</v>
      </c>
      <c r="D80" s="89"/>
      <c r="E80" s="48"/>
      <c r="F80" s="49"/>
      <c r="G80" s="50"/>
      <c r="H80" s="162">
        <f t="shared" si="2"/>
        <v>0</v>
      </c>
      <c r="I80" s="39"/>
    </row>
    <row r="81" spans="1:9">
      <c r="A81" s="260"/>
      <c r="B81" s="215"/>
      <c r="C81" s="152">
        <v>19</v>
      </c>
      <c r="D81" s="89"/>
      <c r="E81" s="48"/>
      <c r="F81" s="49"/>
      <c r="G81" s="50"/>
      <c r="H81" s="162">
        <f t="shared" si="2"/>
        <v>0</v>
      </c>
      <c r="I81" s="39"/>
    </row>
    <row r="82" spans="1:9" s="58" customFormat="1">
      <c r="A82" s="260"/>
      <c r="B82" s="215"/>
      <c r="C82" s="152">
        <v>20</v>
      </c>
      <c r="D82" s="54"/>
      <c r="E82" s="48"/>
      <c r="F82" s="49"/>
      <c r="G82" s="50"/>
      <c r="H82" s="162">
        <f t="shared" si="2"/>
        <v>0</v>
      </c>
      <c r="I82" s="39"/>
    </row>
    <row r="83" spans="1:9">
      <c r="A83" s="260"/>
      <c r="B83" s="215"/>
      <c r="C83" s="152">
        <v>21</v>
      </c>
      <c r="D83" s="47"/>
      <c r="E83" s="48"/>
      <c r="F83" s="49"/>
      <c r="G83" s="50"/>
      <c r="H83" s="163">
        <f t="shared" si="2"/>
        <v>0</v>
      </c>
      <c r="I83" s="39"/>
    </row>
    <row r="84" spans="1:9" ht="16.5" thickBot="1">
      <c r="A84" s="261"/>
      <c r="B84" s="216"/>
      <c r="C84" s="153">
        <v>22</v>
      </c>
      <c r="D84" s="51"/>
      <c r="E84" s="40"/>
      <c r="F84" s="41"/>
      <c r="G84" s="42"/>
      <c r="H84" s="161">
        <f t="shared" si="2"/>
        <v>0</v>
      </c>
      <c r="I84" s="43">
        <f>SUM(H76:H84)</f>
        <v>41000</v>
      </c>
    </row>
    <row r="85" spans="1:9" ht="16.5" thickTop="1">
      <c r="A85" s="262"/>
      <c r="B85" s="214" t="s">
        <v>11</v>
      </c>
      <c r="C85" s="154">
        <v>23</v>
      </c>
      <c r="D85" s="181" t="s">
        <v>89</v>
      </c>
      <c r="E85" s="38" t="s">
        <v>94</v>
      </c>
      <c r="F85" s="31" t="s">
        <v>71</v>
      </c>
      <c r="G85" s="32">
        <v>355</v>
      </c>
      <c r="H85" s="160">
        <f t="shared" si="2"/>
        <v>28400</v>
      </c>
      <c r="I85" s="53"/>
    </row>
    <row r="86" spans="1:9">
      <c r="A86" s="171" t="s">
        <v>27</v>
      </c>
      <c r="B86" s="215"/>
      <c r="C86" s="152">
        <v>24</v>
      </c>
      <c r="D86" s="54"/>
      <c r="E86" s="44"/>
      <c r="F86" s="45"/>
      <c r="G86" s="46"/>
      <c r="H86" s="162">
        <f t="shared" si="2"/>
        <v>0</v>
      </c>
      <c r="I86" s="53"/>
    </row>
    <row r="87" spans="1:9">
      <c r="A87" s="172" t="s">
        <v>28</v>
      </c>
      <c r="B87" s="226"/>
      <c r="C87" s="152">
        <v>25</v>
      </c>
      <c r="D87" s="54"/>
      <c r="E87" s="44"/>
      <c r="F87" s="45"/>
      <c r="G87" s="46"/>
      <c r="H87" s="162">
        <f t="shared" si="2"/>
        <v>0</v>
      </c>
      <c r="I87" s="56">
        <f>SUM(H85:H87)</f>
        <v>28400</v>
      </c>
    </row>
    <row r="88" spans="1:9">
      <c r="A88" s="241" t="s">
        <v>21</v>
      </c>
      <c r="B88" s="242"/>
      <c r="C88" s="242"/>
      <c r="D88" s="242"/>
      <c r="E88" s="242"/>
      <c r="F88" s="242"/>
      <c r="G88" s="242"/>
      <c r="H88" s="243"/>
      <c r="I88" s="57">
        <f>SUM(H63:H87)</f>
        <v>119400</v>
      </c>
    </row>
    <row r="89" spans="1:9">
      <c r="A89" s="173" t="s">
        <v>41</v>
      </c>
      <c r="B89" s="174" t="s">
        <v>17</v>
      </c>
      <c r="C89" s="175" t="s">
        <v>44</v>
      </c>
      <c r="D89" s="83" t="s">
        <v>37</v>
      </c>
      <c r="E89" s="179" t="s">
        <v>0</v>
      </c>
      <c r="F89" s="83" t="s">
        <v>36</v>
      </c>
      <c r="G89" s="8" t="s">
        <v>9</v>
      </c>
      <c r="H89" s="9" t="s">
        <v>1</v>
      </c>
      <c r="I89" s="10" t="s">
        <v>20</v>
      </c>
    </row>
    <row r="90" spans="1:9" ht="15.75" customHeight="1">
      <c r="A90" s="258" t="s">
        <v>103</v>
      </c>
      <c r="B90" s="225" t="s">
        <v>16</v>
      </c>
      <c r="C90" s="152">
        <v>1</v>
      </c>
      <c r="D90" s="180" t="s">
        <v>90</v>
      </c>
      <c r="E90" s="20" t="s">
        <v>70</v>
      </c>
      <c r="F90" s="12" t="s">
        <v>71</v>
      </c>
      <c r="G90" s="21">
        <v>400</v>
      </c>
      <c r="H90" s="158">
        <f>SUM(E90*G90)</f>
        <v>80000</v>
      </c>
      <c r="I90" s="22"/>
    </row>
    <row r="91" spans="1:9">
      <c r="A91" s="259"/>
      <c r="B91" s="215"/>
      <c r="C91" s="152">
        <v>2</v>
      </c>
      <c r="D91" s="180" t="s">
        <v>91</v>
      </c>
      <c r="E91" s="20" t="s">
        <v>97</v>
      </c>
      <c r="F91" s="12" t="s">
        <v>71</v>
      </c>
      <c r="G91" s="21">
        <v>380</v>
      </c>
      <c r="H91" s="158">
        <f>SUM(E91*G91)</f>
        <v>57000</v>
      </c>
      <c r="I91" s="77"/>
    </row>
    <row r="92" spans="1:9">
      <c r="A92" s="259"/>
      <c r="B92" s="215"/>
      <c r="C92" s="152">
        <v>3</v>
      </c>
      <c r="D92" s="19"/>
      <c r="E92" s="20"/>
      <c r="F92" s="12"/>
      <c r="G92" s="21"/>
      <c r="H92" s="158">
        <f>SUM(E92*G92)</f>
        <v>0</v>
      </c>
      <c r="I92" s="77"/>
    </row>
    <row r="93" spans="1:9">
      <c r="A93" s="259"/>
      <c r="B93" s="215"/>
      <c r="C93" s="152">
        <v>4</v>
      </c>
      <c r="D93" s="19"/>
      <c r="E93" s="20"/>
      <c r="F93" s="12"/>
      <c r="G93" s="21"/>
      <c r="H93" s="158">
        <f>SUM(E93*G93)</f>
        <v>0</v>
      </c>
      <c r="I93" s="24"/>
    </row>
    <row r="94" spans="1:9" ht="16.5" thickBot="1">
      <c r="A94" s="259"/>
      <c r="B94" s="216"/>
      <c r="C94" s="153">
        <v>5</v>
      </c>
      <c r="D94" s="25"/>
      <c r="E94" s="26"/>
      <c r="F94" s="27"/>
      <c r="G94" s="28"/>
      <c r="H94" s="159">
        <f t="shared" ref="H94:H114" si="3">SUM(E94*G94)</f>
        <v>0</v>
      </c>
      <c r="I94" s="43">
        <f>SUM(H90:H94)</f>
        <v>137000</v>
      </c>
    </row>
    <row r="95" spans="1:9" ht="16.5" thickTop="1">
      <c r="A95" s="260"/>
      <c r="B95" s="214" t="s">
        <v>19</v>
      </c>
      <c r="C95" s="154">
        <v>6</v>
      </c>
      <c r="D95" s="186" t="s">
        <v>92</v>
      </c>
      <c r="E95" s="30" t="s">
        <v>98</v>
      </c>
      <c r="F95" s="31" t="s">
        <v>71</v>
      </c>
      <c r="G95" s="32">
        <v>150</v>
      </c>
      <c r="H95" s="160">
        <f t="shared" si="3"/>
        <v>52500</v>
      </c>
      <c r="I95" s="33"/>
    </row>
    <row r="96" spans="1:9">
      <c r="A96" s="260"/>
      <c r="B96" s="215"/>
      <c r="C96" s="152">
        <v>7</v>
      </c>
      <c r="D96" s="19"/>
      <c r="E96" s="20"/>
      <c r="F96" s="12"/>
      <c r="G96" s="21"/>
      <c r="H96" s="160">
        <f t="shared" si="3"/>
        <v>0</v>
      </c>
      <c r="I96" s="77"/>
    </row>
    <row r="97" spans="1:9">
      <c r="A97" s="260"/>
      <c r="B97" s="215"/>
      <c r="C97" s="152">
        <v>8</v>
      </c>
      <c r="D97" s="19"/>
      <c r="E97" s="20"/>
      <c r="F97" s="12"/>
      <c r="G97" s="21"/>
      <c r="H97" s="160">
        <f t="shared" si="3"/>
        <v>0</v>
      </c>
      <c r="I97" s="77"/>
    </row>
    <row r="98" spans="1:9">
      <c r="A98" s="260"/>
      <c r="B98" s="215"/>
      <c r="C98" s="152">
        <v>9</v>
      </c>
      <c r="D98" s="19"/>
      <c r="E98" s="20"/>
      <c r="F98" s="12"/>
      <c r="G98" s="21"/>
      <c r="H98" s="160">
        <f t="shared" si="3"/>
        <v>0</v>
      </c>
      <c r="I98" s="77"/>
    </row>
    <row r="99" spans="1:9" ht="16.5" thickBot="1">
      <c r="A99" s="260"/>
      <c r="B99" s="216"/>
      <c r="C99" s="153">
        <v>10</v>
      </c>
      <c r="D99" s="87"/>
      <c r="E99" s="34"/>
      <c r="F99" s="35"/>
      <c r="G99" s="36"/>
      <c r="H99" s="161">
        <f t="shared" si="3"/>
        <v>0</v>
      </c>
      <c r="I99" s="43">
        <f>SUM(H95:H99)</f>
        <v>52500</v>
      </c>
    </row>
    <row r="100" spans="1:9" ht="16.5" thickTop="1">
      <c r="A100" s="260"/>
      <c r="B100" s="214" t="s">
        <v>18</v>
      </c>
      <c r="C100" s="154">
        <v>11</v>
      </c>
      <c r="D100" s="37"/>
      <c r="E100" s="38"/>
      <c r="F100" s="31"/>
      <c r="G100" s="32"/>
      <c r="H100" s="160">
        <f t="shared" si="3"/>
        <v>0</v>
      </c>
      <c r="I100" s="39"/>
    </row>
    <row r="101" spans="1:9">
      <c r="A101" s="260"/>
      <c r="B101" s="215"/>
      <c r="C101" s="152">
        <v>12</v>
      </c>
      <c r="D101" s="88"/>
      <c r="E101" s="80"/>
      <c r="F101" s="78"/>
      <c r="G101" s="79"/>
      <c r="H101" s="160">
        <f t="shared" si="3"/>
        <v>0</v>
      </c>
      <c r="I101" s="39"/>
    </row>
    <row r="102" spans="1:9" ht="16.5" thickBot="1">
      <c r="A102" s="260"/>
      <c r="B102" s="216"/>
      <c r="C102" s="153">
        <v>13</v>
      </c>
      <c r="D102" s="51"/>
      <c r="E102" s="40"/>
      <c r="F102" s="41"/>
      <c r="G102" s="42"/>
      <c r="H102" s="161">
        <f t="shared" si="3"/>
        <v>0</v>
      </c>
      <c r="I102" s="43">
        <f>SUM(H100:H102)</f>
        <v>0</v>
      </c>
    </row>
    <row r="103" spans="1:9" ht="16.5" thickTop="1">
      <c r="A103" s="260"/>
      <c r="B103" s="214" t="s">
        <v>7</v>
      </c>
      <c r="C103" s="154">
        <v>14</v>
      </c>
      <c r="D103" s="181" t="s">
        <v>93</v>
      </c>
      <c r="E103" s="38" t="s">
        <v>99</v>
      </c>
      <c r="F103" s="31" t="s">
        <v>71</v>
      </c>
      <c r="G103" s="32">
        <v>700</v>
      </c>
      <c r="H103" s="160">
        <f t="shared" si="3"/>
        <v>35000</v>
      </c>
      <c r="I103" s="39"/>
    </row>
    <row r="104" spans="1:9">
      <c r="A104" s="260"/>
      <c r="B104" s="215"/>
      <c r="C104" s="152">
        <v>15</v>
      </c>
      <c r="D104" s="54"/>
      <c r="E104" s="44"/>
      <c r="F104" s="45"/>
      <c r="G104" s="46"/>
      <c r="H104" s="162">
        <f t="shared" si="3"/>
        <v>0</v>
      </c>
      <c r="I104" s="39"/>
    </row>
    <row r="105" spans="1:9">
      <c r="A105" s="260"/>
      <c r="B105" s="215"/>
      <c r="C105" s="152">
        <v>16</v>
      </c>
      <c r="D105" s="89"/>
      <c r="E105" s="48"/>
      <c r="F105" s="49"/>
      <c r="G105" s="50"/>
      <c r="H105" s="162">
        <f t="shared" si="3"/>
        <v>0</v>
      </c>
      <c r="I105" s="39"/>
    </row>
    <row r="106" spans="1:9">
      <c r="A106" s="260"/>
      <c r="B106" s="215"/>
      <c r="C106" s="152">
        <v>17</v>
      </c>
      <c r="D106" s="89"/>
      <c r="E106" s="48"/>
      <c r="F106" s="49"/>
      <c r="G106" s="50"/>
      <c r="H106" s="162">
        <f t="shared" si="3"/>
        <v>0</v>
      </c>
      <c r="I106" s="39"/>
    </row>
    <row r="107" spans="1:9">
      <c r="A107" s="260"/>
      <c r="B107" s="215"/>
      <c r="C107" s="152">
        <v>18</v>
      </c>
      <c r="D107" s="89"/>
      <c r="E107" s="48"/>
      <c r="F107" s="49"/>
      <c r="G107" s="50"/>
      <c r="H107" s="162">
        <f t="shared" si="3"/>
        <v>0</v>
      </c>
      <c r="I107" s="39"/>
    </row>
    <row r="108" spans="1:9">
      <c r="A108" s="260"/>
      <c r="B108" s="215"/>
      <c r="C108" s="152">
        <v>19</v>
      </c>
      <c r="D108" s="89"/>
      <c r="E108" s="48"/>
      <c r="F108" s="49"/>
      <c r="G108" s="50"/>
      <c r="H108" s="162">
        <f t="shared" si="3"/>
        <v>0</v>
      </c>
      <c r="I108" s="39"/>
    </row>
    <row r="109" spans="1:9">
      <c r="A109" s="260"/>
      <c r="B109" s="215"/>
      <c r="C109" s="152">
        <v>20</v>
      </c>
      <c r="D109" s="54"/>
      <c r="E109" s="48"/>
      <c r="F109" s="49"/>
      <c r="G109" s="50"/>
      <c r="H109" s="162">
        <f t="shared" si="3"/>
        <v>0</v>
      </c>
      <c r="I109" s="39"/>
    </row>
    <row r="110" spans="1:9">
      <c r="A110" s="260"/>
      <c r="B110" s="215"/>
      <c r="C110" s="152">
        <v>21</v>
      </c>
      <c r="D110" s="47"/>
      <c r="E110" s="48"/>
      <c r="F110" s="49"/>
      <c r="G110" s="50"/>
      <c r="H110" s="163">
        <f t="shared" si="3"/>
        <v>0</v>
      </c>
      <c r="I110" s="39"/>
    </row>
    <row r="111" spans="1:9" ht="16.5" thickBot="1">
      <c r="A111" s="261"/>
      <c r="B111" s="216"/>
      <c r="C111" s="153">
        <v>22</v>
      </c>
      <c r="D111" s="51"/>
      <c r="E111" s="40"/>
      <c r="F111" s="41"/>
      <c r="G111" s="42"/>
      <c r="H111" s="161">
        <f t="shared" si="3"/>
        <v>0</v>
      </c>
      <c r="I111" s="43">
        <f>SUM(H103:H111)</f>
        <v>35000</v>
      </c>
    </row>
    <row r="112" spans="1:9" ht="16.5" thickTop="1">
      <c r="A112" s="262"/>
      <c r="B112" s="214" t="s">
        <v>11</v>
      </c>
      <c r="C112" s="154">
        <v>23</v>
      </c>
      <c r="D112" s="52"/>
      <c r="E112" s="38"/>
      <c r="F112" s="31"/>
      <c r="G112" s="32"/>
      <c r="H112" s="160">
        <f t="shared" si="3"/>
        <v>0</v>
      </c>
      <c r="I112" s="53"/>
    </row>
    <row r="113" spans="1:9">
      <c r="A113" s="171" t="s">
        <v>27</v>
      </c>
      <c r="B113" s="215"/>
      <c r="C113" s="152">
        <v>24</v>
      </c>
      <c r="D113" s="54"/>
      <c r="E113" s="44"/>
      <c r="F113" s="45"/>
      <c r="G113" s="46"/>
      <c r="H113" s="162">
        <f t="shared" si="3"/>
        <v>0</v>
      </c>
      <c r="I113" s="53"/>
    </row>
    <row r="114" spans="1:9">
      <c r="A114" s="172" t="s">
        <v>28</v>
      </c>
      <c r="B114" s="226"/>
      <c r="C114" s="152">
        <v>25</v>
      </c>
      <c r="D114" s="54"/>
      <c r="E114" s="44"/>
      <c r="F114" s="45"/>
      <c r="G114" s="46"/>
      <c r="H114" s="162">
        <f t="shared" si="3"/>
        <v>0</v>
      </c>
      <c r="I114" s="56">
        <f>SUM(H112:H114)</f>
        <v>0</v>
      </c>
    </row>
    <row r="115" spans="1:9">
      <c r="A115" s="241" t="s">
        <v>21</v>
      </c>
      <c r="B115" s="242"/>
      <c r="C115" s="242"/>
      <c r="D115" s="242"/>
      <c r="E115" s="242"/>
      <c r="F115" s="242"/>
      <c r="G115" s="242"/>
      <c r="H115" s="243"/>
      <c r="I115" s="57">
        <f>SUM(H90:H114)</f>
        <v>224500</v>
      </c>
    </row>
    <row r="116" spans="1:9">
      <c r="A116" s="173" t="s">
        <v>42</v>
      </c>
      <c r="B116" s="174" t="s">
        <v>17</v>
      </c>
      <c r="C116" s="175" t="s">
        <v>44</v>
      </c>
      <c r="D116" s="83" t="s">
        <v>37</v>
      </c>
      <c r="E116" s="179" t="s">
        <v>0</v>
      </c>
      <c r="F116" s="83" t="s">
        <v>36</v>
      </c>
      <c r="G116" s="8" t="s">
        <v>9</v>
      </c>
      <c r="H116" s="9" t="s">
        <v>1</v>
      </c>
      <c r="I116" s="10" t="s">
        <v>20</v>
      </c>
    </row>
    <row r="117" spans="1:9">
      <c r="A117" s="220" t="s">
        <v>22</v>
      </c>
      <c r="B117" s="225" t="s">
        <v>16</v>
      </c>
      <c r="C117" s="152">
        <v>1</v>
      </c>
      <c r="D117" s="19"/>
      <c r="E117" s="20"/>
      <c r="F117" s="12"/>
      <c r="G117" s="21"/>
      <c r="H117" s="158">
        <f>SUM(E117*G117)</f>
        <v>0</v>
      </c>
      <c r="I117" s="22"/>
    </row>
    <row r="118" spans="1:9">
      <c r="A118" s="221"/>
      <c r="B118" s="215"/>
      <c r="C118" s="152">
        <v>2</v>
      </c>
      <c r="D118" s="19"/>
      <c r="E118" s="20"/>
      <c r="F118" s="12"/>
      <c r="G118" s="21"/>
      <c r="H118" s="158">
        <f>SUM(E118*G118)</f>
        <v>0</v>
      </c>
      <c r="I118" s="77"/>
    </row>
    <row r="119" spans="1:9">
      <c r="A119" s="221"/>
      <c r="B119" s="215"/>
      <c r="C119" s="152">
        <v>3</v>
      </c>
      <c r="D119" s="19"/>
      <c r="E119" s="20"/>
      <c r="F119" s="12"/>
      <c r="G119" s="21"/>
      <c r="H119" s="158">
        <f>SUM(E119*G119)</f>
        <v>0</v>
      </c>
      <c r="I119" s="77"/>
    </row>
    <row r="120" spans="1:9">
      <c r="A120" s="221"/>
      <c r="B120" s="215"/>
      <c r="C120" s="152">
        <v>4</v>
      </c>
      <c r="D120" s="19"/>
      <c r="E120" s="20"/>
      <c r="F120" s="12"/>
      <c r="G120" s="21"/>
      <c r="H120" s="158">
        <f>SUM(E120*G120)</f>
        <v>0</v>
      </c>
      <c r="I120" s="24"/>
    </row>
    <row r="121" spans="1:9" ht="16.5" thickBot="1">
      <c r="A121" s="221"/>
      <c r="B121" s="216"/>
      <c r="C121" s="153">
        <v>5</v>
      </c>
      <c r="D121" s="25"/>
      <c r="E121" s="26"/>
      <c r="F121" s="27"/>
      <c r="G121" s="28"/>
      <c r="H121" s="159">
        <f t="shared" ref="H121:H141" si="4">SUM(E121*G121)</f>
        <v>0</v>
      </c>
      <c r="I121" s="43">
        <f>SUM(H117:H121)</f>
        <v>0</v>
      </c>
    </row>
    <row r="122" spans="1:9" ht="16.5" thickTop="1">
      <c r="A122" s="222"/>
      <c r="B122" s="214" t="s">
        <v>19</v>
      </c>
      <c r="C122" s="154">
        <v>6</v>
      </c>
      <c r="D122" s="29"/>
      <c r="E122" s="30"/>
      <c r="F122" s="31"/>
      <c r="G122" s="32"/>
      <c r="H122" s="160">
        <f t="shared" si="4"/>
        <v>0</v>
      </c>
      <c r="I122" s="33"/>
    </row>
    <row r="123" spans="1:9">
      <c r="A123" s="222"/>
      <c r="B123" s="215"/>
      <c r="C123" s="152">
        <v>7</v>
      </c>
      <c r="D123" s="19"/>
      <c r="E123" s="20"/>
      <c r="F123" s="12"/>
      <c r="G123" s="21"/>
      <c r="H123" s="160">
        <f t="shared" si="4"/>
        <v>0</v>
      </c>
      <c r="I123" s="77"/>
    </row>
    <row r="124" spans="1:9">
      <c r="A124" s="222"/>
      <c r="B124" s="215"/>
      <c r="C124" s="152">
        <v>8</v>
      </c>
      <c r="D124" s="19"/>
      <c r="E124" s="20"/>
      <c r="F124" s="12"/>
      <c r="G124" s="21"/>
      <c r="H124" s="160">
        <f t="shared" si="4"/>
        <v>0</v>
      </c>
      <c r="I124" s="77"/>
    </row>
    <row r="125" spans="1:9">
      <c r="A125" s="222"/>
      <c r="B125" s="215"/>
      <c r="C125" s="152">
        <v>9</v>
      </c>
      <c r="D125" s="19"/>
      <c r="E125" s="20"/>
      <c r="F125" s="12"/>
      <c r="G125" s="21"/>
      <c r="H125" s="160">
        <f t="shared" si="4"/>
        <v>0</v>
      </c>
      <c r="I125" s="77"/>
    </row>
    <row r="126" spans="1:9" ht="16.5" thickBot="1">
      <c r="A126" s="222"/>
      <c r="B126" s="216"/>
      <c r="C126" s="153">
        <v>10</v>
      </c>
      <c r="D126" s="87"/>
      <c r="E126" s="34"/>
      <c r="F126" s="35"/>
      <c r="G126" s="36"/>
      <c r="H126" s="161">
        <f t="shared" si="4"/>
        <v>0</v>
      </c>
      <c r="I126" s="43">
        <f>SUM(H122:H126)</f>
        <v>0</v>
      </c>
    </row>
    <row r="127" spans="1:9" ht="16.5" thickTop="1">
      <c r="A127" s="222"/>
      <c r="B127" s="214" t="s">
        <v>18</v>
      </c>
      <c r="C127" s="154">
        <v>11</v>
      </c>
      <c r="D127" s="37"/>
      <c r="E127" s="38"/>
      <c r="F127" s="31"/>
      <c r="G127" s="32"/>
      <c r="H127" s="160">
        <f t="shared" si="4"/>
        <v>0</v>
      </c>
      <c r="I127" s="39"/>
    </row>
    <row r="128" spans="1:9">
      <c r="A128" s="222"/>
      <c r="B128" s="215"/>
      <c r="C128" s="152">
        <v>12</v>
      </c>
      <c r="D128" s="88"/>
      <c r="E128" s="80"/>
      <c r="F128" s="78"/>
      <c r="G128" s="79"/>
      <c r="H128" s="160">
        <f t="shared" si="4"/>
        <v>0</v>
      </c>
      <c r="I128" s="39"/>
    </row>
    <row r="129" spans="1:9" ht="16.5" thickBot="1">
      <c r="A129" s="222"/>
      <c r="B129" s="216"/>
      <c r="C129" s="153">
        <v>13</v>
      </c>
      <c r="D129" s="51"/>
      <c r="E129" s="40"/>
      <c r="F129" s="41"/>
      <c r="G129" s="42"/>
      <c r="H129" s="161">
        <f t="shared" si="4"/>
        <v>0</v>
      </c>
      <c r="I129" s="43">
        <f>SUM(H127:H129)</f>
        <v>0</v>
      </c>
    </row>
    <row r="130" spans="1:9" ht="16.5" thickTop="1">
      <c r="A130" s="222"/>
      <c r="B130" s="214" t="s">
        <v>7</v>
      </c>
      <c r="C130" s="154">
        <v>14</v>
      </c>
      <c r="D130" s="52"/>
      <c r="E130" s="38"/>
      <c r="F130" s="31"/>
      <c r="G130" s="32"/>
      <c r="H130" s="160">
        <f t="shared" si="4"/>
        <v>0</v>
      </c>
      <c r="I130" s="39"/>
    </row>
    <row r="131" spans="1:9">
      <c r="A131" s="222"/>
      <c r="B131" s="215"/>
      <c r="C131" s="152">
        <v>15</v>
      </c>
      <c r="D131" s="54"/>
      <c r="E131" s="44"/>
      <c r="F131" s="45"/>
      <c r="G131" s="46"/>
      <c r="H131" s="162">
        <f t="shared" si="4"/>
        <v>0</v>
      </c>
      <c r="I131" s="39"/>
    </row>
    <row r="132" spans="1:9">
      <c r="A132" s="222"/>
      <c r="B132" s="215"/>
      <c r="C132" s="152">
        <v>16</v>
      </c>
      <c r="D132" s="89"/>
      <c r="E132" s="48"/>
      <c r="F132" s="49"/>
      <c r="G132" s="50"/>
      <c r="H132" s="162">
        <f t="shared" si="4"/>
        <v>0</v>
      </c>
      <c r="I132" s="39"/>
    </row>
    <row r="133" spans="1:9">
      <c r="A133" s="222"/>
      <c r="B133" s="215"/>
      <c r="C133" s="152">
        <v>17</v>
      </c>
      <c r="D133" s="89"/>
      <c r="E133" s="48"/>
      <c r="F133" s="49"/>
      <c r="G133" s="50"/>
      <c r="H133" s="162">
        <f t="shared" si="4"/>
        <v>0</v>
      </c>
      <c r="I133" s="39"/>
    </row>
    <row r="134" spans="1:9">
      <c r="A134" s="222"/>
      <c r="B134" s="215"/>
      <c r="C134" s="152">
        <v>18</v>
      </c>
      <c r="D134" s="89"/>
      <c r="E134" s="48"/>
      <c r="F134" s="49"/>
      <c r="G134" s="50"/>
      <c r="H134" s="162">
        <f t="shared" si="4"/>
        <v>0</v>
      </c>
      <c r="I134" s="39"/>
    </row>
    <row r="135" spans="1:9">
      <c r="A135" s="222"/>
      <c r="B135" s="215"/>
      <c r="C135" s="152">
        <v>19</v>
      </c>
      <c r="D135" s="89"/>
      <c r="E135" s="48"/>
      <c r="F135" s="49"/>
      <c r="G135" s="50"/>
      <c r="H135" s="162">
        <f t="shared" si="4"/>
        <v>0</v>
      </c>
      <c r="I135" s="39"/>
    </row>
    <row r="136" spans="1:9">
      <c r="A136" s="222"/>
      <c r="B136" s="215"/>
      <c r="C136" s="152">
        <v>20</v>
      </c>
      <c r="D136" s="54"/>
      <c r="E136" s="48"/>
      <c r="F136" s="49"/>
      <c r="G136" s="50"/>
      <c r="H136" s="162">
        <f t="shared" si="4"/>
        <v>0</v>
      </c>
      <c r="I136" s="39"/>
    </row>
    <row r="137" spans="1:9">
      <c r="A137" s="222"/>
      <c r="B137" s="215"/>
      <c r="C137" s="152">
        <v>21</v>
      </c>
      <c r="D137" s="47"/>
      <c r="E137" s="48"/>
      <c r="F137" s="49"/>
      <c r="G137" s="50"/>
      <c r="H137" s="163">
        <f t="shared" si="4"/>
        <v>0</v>
      </c>
      <c r="I137" s="39"/>
    </row>
    <row r="138" spans="1:9" ht="16.5" thickBot="1">
      <c r="A138" s="223"/>
      <c r="B138" s="216"/>
      <c r="C138" s="153">
        <v>22</v>
      </c>
      <c r="D138" s="51"/>
      <c r="E138" s="40"/>
      <c r="F138" s="41"/>
      <c r="G138" s="42"/>
      <c r="H138" s="161">
        <f t="shared" si="4"/>
        <v>0</v>
      </c>
      <c r="I138" s="43">
        <f>SUM(H130:H138)</f>
        <v>0</v>
      </c>
    </row>
    <row r="139" spans="1:9" ht="16.5" thickTop="1">
      <c r="A139" s="224"/>
      <c r="B139" s="214" t="s">
        <v>11</v>
      </c>
      <c r="C139" s="154">
        <v>23</v>
      </c>
      <c r="D139" s="52"/>
      <c r="E139" s="38"/>
      <c r="F139" s="31"/>
      <c r="G139" s="32"/>
      <c r="H139" s="160">
        <f t="shared" si="4"/>
        <v>0</v>
      </c>
      <c r="I139" s="53"/>
    </row>
    <row r="140" spans="1:9">
      <c r="A140" s="171" t="s">
        <v>27</v>
      </c>
      <c r="B140" s="215"/>
      <c r="C140" s="152">
        <v>24</v>
      </c>
      <c r="D140" s="54"/>
      <c r="E140" s="44"/>
      <c r="F140" s="45"/>
      <c r="G140" s="46"/>
      <c r="H140" s="162">
        <f t="shared" si="4"/>
        <v>0</v>
      </c>
      <c r="I140" s="53"/>
    </row>
    <row r="141" spans="1:9">
      <c r="A141" s="172" t="s">
        <v>28</v>
      </c>
      <c r="B141" s="226"/>
      <c r="C141" s="152">
        <v>25</v>
      </c>
      <c r="D141" s="54"/>
      <c r="E141" s="44"/>
      <c r="F141" s="45"/>
      <c r="G141" s="46"/>
      <c r="H141" s="162">
        <f t="shared" si="4"/>
        <v>0</v>
      </c>
      <c r="I141" s="56">
        <f>SUM(H139:H141)</f>
        <v>0</v>
      </c>
    </row>
    <row r="142" spans="1:9">
      <c r="A142" s="241" t="s">
        <v>21</v>
      </c>
      <c r="B142" s="242"/>
      <c r="C142" s="242"/>
      <c r="D142" s="242"/>
      <c r="E142" s="242"/>
      <c r="F142" s="242"/>
      <c r="G142" s="242"/>
      <c r="H142" s="243"/>
      <c r="I142" s="57">
        <f>SUM(H117:H141)</f>
        <v>0</v>
      </c>
    </row>
    <row r="143" spans="1:9">
      <c r="A143" s="173" t="s">
        <v>43</v>
      </c>
      <c r="B143" s="174" t="s">
        <v>17</v>
      </c>
      <c r="C143" s="175" t="s">
        <v>44</v>
      </c>
      <c r="D143" s="83" t="s">
        <v>37</v>
      </c>
      <c r="E143" s="179" t="s">
        <v>0</v>
      </c>
      <c r="F143" s="83" t="s">
        <v>36</v>
      </c>
      <c r="G143" s="8" t="s">
        <v>9</v>
      </c>
      <c r="H143" s="9" t="s">
        <v>1</v>
      </c>
      <c r="I143" s="10" t="s">
        <v>20</v>
      </c>
    </row>
    <row r="144" spans="1:9">
      <c r="A144" s="220" t="s">
        <v>22</v>
      </c>
      <c r="B144" s="225" t="s">
        <v>16</v>
      </c>
      <c r="C144" s="152">
        <v>1</v>
      </c>
      <c r="D144" s="19"/>
      <c r="E144" s="20"/>
      <c r="F144" s="12"/>
      <c r="G144" s="21"/>
      <c r="H144" s="158">
        <v>0</v>
      </c>
      <c r="I144" s="22"/>
    </row>
    <row r="145" spans="1:9">
      <c r="A145" s="221"/>
      <c r="B145" s="215"/>
      <c r="C145" s="152">
        <v>2</v>
      </c>
      <c r="D145" s="19"/>
      <c r="E145" s="20"/>
      <c r="F145" s="12"/>
      <c r="G145" s="21"/>
      <c r="H145" s="158">
        <v>0</v>
      </c>
      <c r="I145" s="77"/>
    </row>
    <row r="146" spans="1:9">
      <c r="A146" s="221"/>
      <c r="B146" s="215"/>
      <c r="C146" s="152">
        <v>3</v>
      </c>
      <c r="D146" s="19"/>
      <c r="E146" s="20"/>
      <c r="F146" s="12"/>
      <c r="G146" s="21"/>
      <c r="H146" s="158">
        <v>0</v>
      </c>
      <c r="I146" s="77"/>
    </row>
    <row r="147" spans="1:9">
      <c r="A147" s="221"/>
      <c r="B147" s="215"/>
      <c r="C147" s="152">
        <v>4</v>
      </c>
      <c r="D147" s="19"/>
      <c r="E147" s="20"/>
      <c r="F147" s="12"/>
      <c r="G147" s="21"/>
      <c r="H147" s="158">
        <v>0</v>
      </c>
      <c r="I147" s="24"/>
    </row>
    <row r="148" spans="1:9" ht="16.5" thickBot="1">
      <c r="A148" s="221"/>
      <c r="B148" s="216"/>
      <c r="C148" s="153">
        <v>5</v>
      </c>
      <c r="D148" s="25"/>
      <c r="E148" s="26"/>
      <c r="F148" s="27"/>
      <c r="G148" s="28"/>
      <c r="H148" s="159">
        <v>0</v>
      </c>
      <c r="I148" s="43">
        <f>SUM(H144:H148)</f>
        <v>0</v>
      </c>
    </row>
    <row r="149" spans="1:9" ht="16.5" thickTop="1">
      <c r="A149" s="222"/>
      <c r="B149" s="214" t="s">
        <v>19</v>
      </c>
      <c r="C149" s="154">
        <v>6</v>
      </c>
      <c r="D149" s="29"/>
      <c r="E149" s="30"/>
      <c r="F149" s="31"/>
      <c r="G149" s="32"/>
      <c r="H149" s="160">
        <f t="shared" ref="H149:H168" si="5">SUM(E149*G149)</f>
        <v>0</v>
      </c>
      <c r="I149" s="33"/>
    </row>
    <row r="150" spans="1:9">
      <c r="A150" s="222"/>
      <c r="B150" s="215"/>
      <c r="C150" s="152">
        <v>7</v>
      </c>
      <c r="D150" s="19"/>
      <c r="E150" s="20"/>
      <c r="F150" s="12"/>
      <c r="G150" s="21"/>
      <c r="H150" s="160">
        <f t="shared" si="5"/>
        <v>0</v>
      </c>
      <c r="I150" s="77"/>
    </row>
    <row r="151" spans="1:9">
      <c r="A151" s="222"/>
      <c r="B151" s="215"/>
      <c r="C151" s="152">
        <v>8</v>
      </c>
      <c r="D151" s="19"/>
      <c r="E151" s="20"/>
      <c r="F151" s="12"/>
      <c r="G151" s="21"/>
      <c r="H151" s="160">
        <f t="shared" si="5"/>
        <v>0</v>
      </c>
      <c r="I151" s="77"/>
    </row>
    <row r="152" spans="1:9">
      <c r="A152" s="222"/>
      <c r="B152" s="215"/>
      <c r="C152" s="152">
        <v>9</v>
      </c>
      <c r="D152" s="19"/>
      <c r="E152" s="20"/>
      <c r="F152" s="12"/>
      <c r="G152" s="21"/>
      <c r="H152" s="160">
        <f t="shared" si="5"/>
        <v>0</v>
      </c>
      <c r="I152" s="77"/>
    </row>
    <row r="153" spans="1:9" ht="16.5" thickBot="1">
      <c r="A153" s="222"/>
      <c r="B153" s="216"/>
      <c r="C153" s="153">
        <v>10</v>
      </c>
      <c r="D153" s="87"/>
      <c r="E153" s="34"/>
      <c r="F153" s="35"/>
      <c r="G153" s="36"/>
      <c r="H153" s="161">
        <f t="shared" si="5"/>
        <v>0</v>
      </c>
      <c r="I153" s="43">
        <f>SUM(H149:H153)</f>
        <v>0</v>
      </c>
    </row>
    <row r="154" spans="1:9" ht="16.5" thickTop="1">
      <c r="A154" s="222"/>
      <c r="B154" s="214" t="s">
        <v>18</v>
      </c>
      <c r="C154" s="154">
        <v>11</v>
      </c>
      <c r="D154" s="37"/>
      <c r="E154" s="38"/>
      <c r="F154" s="31"/>
      <c r="G154" s="32"/>
      <c r="H154" s="160">
        <f t="shared" si="5"/>
        <v>0</v>
      </c>
      <c r="I154" s="39"/>
    </row>
    <row r="155" spans="1:9">
      <c r="A155" s="222"/>
      <c r="B155" s="215"/>
      <c r="C155" s="152">
        <v>12</v>
      </c>
      <c r="D155" s="88"/>
      <c r="E155" s="80"/>
      <c r="F155" s="78"/>
      <c r="G155" s="79"/>
      <c r="H155" s="160">
        <f t="shared" si="5"/>
        <v>0</v>
      </c>
      <c r="I155" s="39"/>
    </row>
    <row r="156" spans="1:9" ht="16.5" thickBot="1">
      <c r="A156" s="222"/>
      <c r="B156" s="216"/>
      <c r="C156" s="153">
        <v>13</v>
      </c>
      <c r="D156" s="51"/>
      <c r="E156" s="40"/>
      <c r="F156" s="41"/>
      <c r="G156" s="42"/>
      <c r="H156" s="161">
        <f t="shared" si="5"/>
        <v>0</v>
      </c>
      <c r="I156" s="43">
        <f>SUM(H154:H156)</f>
        <v>0</v>
      </c>
    </row>
    <row r="157" spans="1:9" ht="16.5" thickTop="1">
      <c r="A157" s="222"/>
      <c r="B157" s="214" t="s">
        <v>7</v>
      </c>
      <c r="C157" s="154">
        <v>14</v>
      </c>
      <c r="D157" s="52"/>
      <c r="E157" s="38"/>
      <c r="F157" s="31"/>
      <c r="G157" s="32"/>
      <c r="H157" s="160">
        <f t="shared" si="5"/>
        <v>0</v>
      </c>
      <c r="I157" s="39"/>
    </row>
    <row r="158" spans="1:9">
      <c r="A158" s="222"/>
      <c r="B158" s="215"/>
      <c r="C158" s="152">
        <v>15</v>
      </c>
      <c r="D158" s="54"/>
      <c r="E158" s="44"/>
      <c r="F158" s="45"/>
      <c r="G158" s="46"/>
      <c r="H158" s="162">
        <f t="shared" si="5"/>
        <v>0</v>
      </c>
      <c r="I158" s="39"/>
    </row>
    <row r="159" spans="1:9">
      <c r="A159" s="222"/>
      <c r="B159" s="215"/>
      <c r="C159" s="152">
        <v>16</v>
      </c>
      <c r="D159" s="89"/>
      <c r="E159" s="48"/>
      <c r="F159" s="49"/>
      <c r="G159" s="50"/>
      <c r="H159" s="162">
        <f t="shared" si="5"/>
        <v>0</v>
      </c>
      <c r="I159" s="39"/>
    </row>
    <row r="160" spans="1:9">
      <c r="A160" s="222"/>
      <c r="B160" s="215"/>
      <c r="C160" s="152">
        <v>17</v>
      </c>
      <c r="D160" s="89"/>
      <c r="E160" s="48"/>
      <c r="F160" s="49"/>
      <c r="G160" s="50"/>
      <c r="H160" s="162">
        <f t="shared" si="5"/>
        <v>0</v>
      </c>
      <c r="I160" s="39"/>
    </row>
    <row r="161" spans="1:9">
      <c r="A161" s="222"/>
      <c r="B161" s="215"/>
      <c r="C161" s="152">
        <v>18</v>
      </c>
      <c r="D161" s="89"/>
      <c r="E161" s="48"/>
      <c r="F161" s="49"/>
      <c r="G161" s="50"/>
      <c r="H161" s="162">
        <f t="shared" si="5"/>
        <v>0</v>
      </c>
      <c r="I161" s="39"/>
    </row>
    <row r="162" spans="1:9">
      <c r="A162" s="222"/>
      <c r="B162" s="215"/>
      <c r="C162" s="152">
        <v>19</v>
      </c>
      <c r="D162" s="89"/>
      <c r="E162" s="48"/>
      <c r="F162" s="49"/>
      <c r="G162" s="50"/>
      <c r="H162" s="162">
        <f t="shared" si="5"/>
        <v>0</v>
      </c>
      <c r="I162" s="39"/>
    </row>
    <row r="163" spans="1:9" ht="20.100000000000001" customHeight="1">
      <c r="A163" s="222"/>
      <c r="B163" s="215"/>
      <c r="C163" s="152">
        <v>20</v>
      </c>
      <c r="D163" s="54"/>
      <c r="E163" s="48"/>
      <c r="F163" s="49"/>
      <c r="G163" s="50"/>
      <c r="H163" s="162">
        <f t="shared" si="5"/>
        <v>0</v>
      </c>
      <c r="I163" s="39"/>
    </row>
    <row r="164" spans="1:9">
      <c r="A164" s="222"/>
      <c r="B164" s="215"/>
      <c r="C164" s="152">
        <v>21</v>
      </c>
      <c r="D164" s="47"/>
      <c r="E164" s="48"/>
      <c r="F164" s="49"/>
      <c r="G164" s="50"/>
      <c r="H164" s="163">
        <f t="shared" si="5"/>
        <v>0</v>
      </c>
      <c r="I164" s="39"/>
    </row>
    <row r="165" spans="1:9" ht="20.100000000000001" customHeight="1" thickBot="1">
      <c r="A165" s="223"/>
      <c r="B165" s="216"/>
      <c r="C165" s="153">
        <v>22</v>
      </c>
      <c r="D165" s="51"/>
      <c r="E165" s="40"/>
      <c r="F165" s="41"/>
      <c r="G165" s="42"/>
      <c r="H165" s="161">
        <f t="shared" si="5"/>
        <v>0</v>
      </c>
      <c r="I165" s="43">
        <f>SUM(H157:H165)</f>
        <v>0</v>
      </c>
    </row>
    <row r="166" spans="1:9" ht="20.100000000000001" customHeight="1" thickTop="1">
      <c r="A166" s="224"/>
      <c r="B166" s="214" t="s">
        <v>11</v>
      </c>
      <c r="C166" s="154">
        <v>23</v>
      </c>
      <c r="D166" s="52"/>
      <c r="E166" s="38"/>
      <c r="F166" s="31"/>
      <c r="G166" s="32"/>
      <c r="H166" s="160">
        <f t="shared" si="5"/>
        <v>0</v>
      </c>
      <c r="I166" s="53"/>
    </row>
    <row r="167" spans="1:9" ht="20.100000000000001" customHeight="1">
      <c r="A167" s="171" t="s">
        <v>27</v>
      </c>
      <c r="B167" s="215"/>
      <c r="C167" s="152">
        <v>24</v>
      </c>
      <c r="D167" s="54"/>
      <c r="E167" s="44"/>
      <c r="F167" s="45"/>
      <c r="G167" s="46"/>
      <c r="H167" s="162">
        <f t="shared" si="5"/>
        <v>0</v>
      </c>
      <c r="I167" s="53"/>
    </row>
    <row r="168" spans="1:9" ht="20.100000000000001" customHeight="1">
      <c r="A168" s="172" t="s">
        <v>28</v>
      </c>
      <c r="B168" s="226"/>
      <c r="C168" s="152">
        <v>25</v>
      </c>
      <c r="D168" s="54"/>
      <c r="E168" s="44"/>
      <c r="F168" s="45"/>
      <c r="G168" s="46"/>
      <c r="H168" s="162">
        <f t="shared" si="5"/>
        <v>0</v>
      </c>
      <c r="I168" s="56">
        <f>SUM(H166:H168)</f>
        <v>0</v>
      </c>
    </row>
    <row r="169" spans="1:9" ht="20.100000000000001" customHeight="1">
      <c r="A169" s="241" t="s">
        <v>21</v>
      </c>
      <c r="B169" s="242"/>
      <c r="C169" s="242"/>
      <c r="D169" s="242"/>
      <c r="E169" s="242"/>
      <c r="F169" s="242"/>
      <c r="G169" s="242"/>
      <c r="H169" s="243"/>
      <c r="I169" s="57">
        <f>SUM(H144:H168)</f>
        <v>0</v>
      </c>
    </row>
    <row r="170" spans="1:9" s="23" customFormat="1" ht="20.100000000000001" customHeight="1">
      <c r="A170" s="99"/>
      <c r="B170" s="100"/>
      <c r="C170" s="100"/>
      <c r="D170" s="101"/>
      <c r="E170" s="101"/>
      <c r="F170" s="101"/>
      <c r="G170" s="101"/>
      <c r="H170" s="102"/>
      <c r="I170" s="103"/>
    </row>
    <row r="171" spans="1:9" s="23" customFormat="1" ht="20.100000000000001" customHeight="1">
      <c r="A171" s="115" t="s">
        <v>50</v>
      </c>
      <c r="B171" s="105"/>
      <c r="C171" s="105"/>
      <c r="D171" s="106"/>
      <c r="E171" s="106"/>
      <c r="F171" s="106"/>
      <c r="G171" s="106"/>
      <c r="H171" s="107"/>
      <c r="I171" s="103"/>
    </row>
    <row r="172" spans="1:9" hidden="1">
      <c r="A172" s="173" t="s">
        <v>45</v>
      </c>
      <c r="B172" s="174" t="s">
        <v>17</v>
      </c>
      <c r="C172" s="175" t="s">
        <v>44</v>
      </c>
      <c r="D172" s="83" t="s">
        <v>37</v>
      </c>
      <c r="E172" s="179" t="s">
        <v>0</v>
      </c>
      <c r="F172" s="83" t="s">
        <v>36</v>
      </c>
      <c r="G172" s="8" t="s">
        <v>9</v>
      </c>
      <c r="H172" s="9" t="s">
        <v>1</v>
      </c>
      <c r="I172" s="10" t="s">
        <v>20</v>
      </c>
    </row>
    <row r="173" spans="1:9" hidden="1">
      <c r="A173" s="236" t="s">
        <v>22</v>
      </c>
      <c r="B173" s="244" t="s">
        <v>16</v>
      </c>
      <c r="C173" s="155">
        <v>1</v>
      </c>
      <c r="D173" s="118"/>
      <c r="E173" s="119"/>
      <c r="F173" s="120"/>
      <c r="G173" s="121"/>
      <c r="H173" s="164">
        <f t="shared" ref="H173:H197" si="6">SUM(E173*G173)</f>
        <v>0</v>
      </c>
      <c r="I173" s="22"/>
    </row>
    <row r="174" spans="1:9" hidden="1">
      <c r="A174" s="237"/>
      <c r="B174" s="245"/>
      <c r="C174" s="155">
        <v>2</v>
      </c>
      <c r="D174" s="118"/>
      <c r="E174" s="119"/>
      <c r="F174" s="120"/>
      <c r="G174" s="121"/>
      <c r="H174" s="164">
        <f t="shared" si="6"/>
        <v>0</v>
      </c>
      <c r="I174" s="77"/>
    </row>
    <row r="175" spans="1:9" ht="20.100000000000001" hidden="1" customHeight="1">
      <c r="A175" s="237"/>
      <c r="B175" s="245"/>
      <c r="C175" s="155">
        <v>3</v>
      </c>
      <c r="D175" s="118"/>
      <c r="E175" s="119"/>
      <c r="F175" s="120"/>
      <c r="G175" s="121"/>
      <c r="H175" s="164">
        <f t="shared" si="6"/>
        <v>0</v>
      </c>
      <c r="I175" s="77"/>
    </row>
    <row r="176" spans="1:9" hidden="1">
      <c r="A176" s="237"/>
      <c r="B176" s="245"/>
      <c r="C176" s="155">
        <v>4</v>
      </c>
      <c r="D176" s="118"/>
      <c r="E176" s="119"/>
      <c r="F176" s="120"/>
      <c r="G176" s="121"/>
      <c r="H176" s="164">
        <f t="shared" si="6"/>
        <v>0</v>
      </c>
      <c r="I176" s="24"/>
    </row>
    <row r="177" spans="1:9" ht="16.5" hidden="1" thickBot="1">
      <c r="A177" s="237"/>
      <c r="B177" s="246"/>
      <c r="C177" s="156">
        <v>5</v>
      </c>
      <c r="D177" s="122"/>
      <c r="E177" s="123"/>
      <c r="F177" s="124"/>
      <c r="G177" s="125"/>
      <c r="H177" s="165">
        <f t="shared" si="6"/>
        <v>0</v>
      </c>
      <c r="I177" s="43">
        <f>SUM(H173:H177)</f>
        <v>0</v>
      </c>
    </row>
    <row r="178" spans="1:9" ht="16.5" hidden="1" thickTop="1">
      <c r="A178" s="238"/>
      <c r="B178" s="247" t="s">
        <v>19</v>
      </c>
      <c r="C178" s="157">
        <v>6</v>
      </c>
      <c r="D178" s="126"/>
      <c r="E178" s="127"/>
      <c r="F178" s="128"/>
      <c r="G178" s="129"/>
      <c r="H178" s="166">
        <f t="shared" si="6"/>
        <v>0</v>
      </c>
      <c r="I178" s="33"/>
    </row>
    <row r="179" spans="1:9" hidden="1">
      <c r="A179" s="238"/>
      <c r="B179" s="245"/>
      <c r="C179" s="155">
        <v>7</v>
      </c>
      <c r="D179" s="118"/>
      <c r="E179" s="119"/>
      <c r="F179" s="120"/>
      <c r="G179" s="121"/>
      <c r="H179" s="166">
        <f t="shared" si="6"/>
        <v>0</v>
      </c>
      <c r="I179" s="77"/>
    </row>
    <row r="180" spans="1:9" hidden="1">
      <c r="A180" s="238"/>
      <c r="B180" s="245"/>
      <c r="C180" s="155">
        <v>8</v>
      </c>
      <c r="D180" s="118"/>
      <c r="E180" s="119"/>
      <c r="F180" s="120"/>
      <c r="G180" s="121"/>
      <c r="H180" s="166">
        <f t="shared" si="6"/>
        <v>0</v>
      </c>
      <c r="I180" s="77"/>
    </row>
    <row r="181" spans="1:9" hidden="1">
      <c r="A181" s="238"/>
      <c r="B181" s="245"/>
      <c r="C181" s="155">
        <v>9</v>
      </c>
      <c r="D181" s="118"/>
      <c r="E181" s="119"/>
      <c r="F181" s="120"/>
      <c r="G181" s="121"/>
      <c r="H181" s="166">
        <f t="shared" si="6"/>
        <v>0</v>
      </c>
      <c r="I181" s="77"/>
    </row>
    <row r="182" spans="1:9" ht="16.5" hidden="1" thickBot="1">
      <c r="A182" s="238"/>
      <c r="B182" s="246"/>
      <c r="C182" s="156">
        <v>10</v>
      </c>
      <c r="D182" s="130"/>
      <c r="E182" s="131"/>
      <c r="F182" s="132"/>
      <c r="G182" s="133"/>
      <c r="H182" s="167">
        <f t="shared" si="6"/>
        <v>0</v>
      </c>
      <c r="I182" s="43">
        <f>SUM(H178:H182)</f>
        <v>0</v>
      </c>
    </row>
    <row r="183" spans="1:9" ht="16.5" hidden="1" thickTop="1">
      <c r="A183" s="238"/>
      <c r="B183" s="247" t="s">
        <v>18</v>
      </c>
      <c r="C183" s="157">
        <v>11</v>
      </c>
      <c r="D183" s="37"/>
      <c r="E183" s="134"/>
      <c r="F183" s="128"/>
      <c r="G183" s="129"/>
      <c r="H183" s="166">
        <f t="shared" si="6"/>
        <v>0</v>
      </c>
      <c r="I183" s="39"/>
    </row>
    <row r="184" spans="1:9" hidden="1">
      <c r="A184" s="238"/>
      <c r="B184" s="245"/>
      <c r="C184" s="155">
        <v>12</v>
      </c>
      <c r="D184" s="88"/>
      <c r="E184" s="135"/>
      <c r="F184" s="136"/>
      <c r="G184" s="137"/>
      <c r="H184" s="166">
        <f t="shared" si="6"/>
        <v>0</v>
      </c>
      <c r="I184" s="39"/>
    </row>
    <row r="185" spans="1:9" ht="16.5" hidden="1" thickBot="1">
      <c r="A185" s="238"/>
      <c r="B185" s="246"/>
      <c r="C185" s="156">
        <v>13</v>
      </c>
      <c r="D185" s="130"/>
      <c r="E185" s="123"/>
      <c r="F185" s="124"/>
      <c r="G185" s="125"/>
      <c r="H185" s="167">
        <f t="shared" si="6"/>
        <v>0</v>
      </c>
      <c r="I185" s="43">
        <f>SUM(H183:H185)</f>
        <v>0</v>
      </c>
    </row>
    <row r="186" spans="1:9" ht="16.5" hidden="1" thickTop="1">
      <c r="A186" s="238"/>
      <c r="B186" s="247" t="s">
        <v>7</v>
      </c>
      <c r="C186" s="157">
        <v>14</v>
      </c>
      <c r="D186" s="37"/>
      <c r="E186" s="134"/>
      <c r="F186" s="128"/>
      <c r="G186" s="129"/>
      <c r="H186" s="166">
        <f t="shared" si="6"/>
        <v>0</v>
      </c>
      <c r="I186" s="39"/>
    </row>
    <row r="187" spans="1:9" hidden="1">
      <c r="A187" s="238"/>
      <c r="B187" s="245"/>
      <c r="C187" s="155">
        <v>15</v>
      </c>
      <c r="D187" s="138"/>
      <c r="E187" s="119"/>
      <c r="F187" s="120"/>
      <c r="G187" s="121"/>
      <c r="H187" s="164">
        <f t="shared" si="6"/>
        <v>0</v>
      </c>
      <c r="I187" s="39"/>
    </row>
    <row r="188" spans="1:9" hidden="1">
      <c r="A188" s="238"/>
      <c r="B188" s="245"/>
      <c r="C188" s="155">
        <v>16</v>
      </c>
      <c r="D188" s="88"/>
      <c r="E188" s="139"/>
      <c r="F188" s="140"/>
      <c r="G188" s="141"/>
      <c r="H188" s="164">
        <f t="shared" si="6"/>
        <v>0</v>
      </c>
      <c r="I188" s="39"/>
    </row>
    <row r="189" spans="1:9" hidden="1">
      <c r="A189" s="238"/>
      <c r="B189" s="245"/>
      <c r="C189" s="155">
        <v>17</v>
      </c>
      <c r="D189" s="88"/>
      <c r="E189" s="139"/>
      <c r="F189" s="140"/>
      <c r="G189" s="141"/>
      <c r="H189" s="164">
        <f t="shared" si="6"/>
        <v>0</v>
      </c>
      <c r="I189" s="39"/>
    </row>
    <row r="190" spans="1:9" hidden="1">
      <c r="A190" s="238"/>
      <c r="B190" s="245"/>
      <c r="C190" s="155">
        <v>18</v>
      </c>
      <c r="D190" s="88"/>
      <c r="E190" s="139"/>
      <c r="F190" s="140"/>
      <c r="G190" s="141"/>
      <c r="H190" s="164">
        <f t="shared" si="6"/>
        <v>0</v>
      </c>
      <c r="I190" s="39"/>
    </row>
    <row r="191" spans="1:9" hidden="1">
      <c r="A191" s="238"/>
      <c r="B191" s="245"/>
      <c r="C191" s="155">
        <v>19</v>
      </c>
      <c r="D191" s="88"/>
      <c r="E191" s="139"/>
      <c r="F191" s="140"/>
      <c r="G191" s="141"/>
      <c r="H191" s="164">
        <f t="shared" si="6"/>
        <v>0</v>
      </c>
      <c r="I191" s="39"/>
    </row>
    <row r="192" spans="1:9" hidden="1">
      <c r="A192" s="238"/>
      <c r="B192" s="245"/>
      <c r="C192" s="155">
        <v>20</v>
      </c>
      <c r="D192" s="138"/>
      <c r="E192" s="139"/>
      <c r="F192" s="140"/>
      <c r="G192" s="141"/>
      <c r="H192" s="164">
        <f t="shared" si="6"/>
        <v>0</v>
      </c>
      <c r="I192" s="39"/>
    </row>
    <row r="193" spans="1:9" hidden="1">
      <c r="A193" s="238"/>
      <c r="B193" s="245"/>
      <c r="C193" s="155">
        <v>21</v>
      </c>
      <c r="D193" s="142"/>
      <c r="E193" s="139"/>
      <c r="F193" s="140"/>
      <c r="G193" s="141"/>
      <c r="H193" s="168">
        <f t="shared" si="6"/>
        <v>0</v>
      </c>
      <c r="I193" s="39"/>
    </row>
    <row r="194" spans="1:9" ht="16.5" hidden="1" thickBot="1">
      <c r="A194" s="239"/>
      <c r="B194" s="246"/>
      <c r="C194" s="156">
        <v>22</v>
      </c>
      <c r="D194" s="130"/>
      <c r="E194" s="123"/>
      <c r="F194" s="124"/>
      <c r="G194" s="125"/>
      <c r="H194" s="167">
        <f t="shared" si="6"/>
        <v>0</v>
      </c>
      <c r="I194" s="43">
        <f>SUM(H186:H194)</f>
        <v>0</v>
      </c>
    </row>
    <row r="195" spans="1:9" ht="16.5" hidden="1" thickTop="1">
      <c r="A195" s="240"/>
      <c r="B195" s="247" t="s">
        <v>11</v>
      </c>
      <c r="C195" s="157">
        <v>23</v>
      </c>
      <c r="D195" s="37"/>
      <c r="E195" s="134"/>
      <c r="F195" s="128"/>
      <c r="G195" s="129"/>
      <c r="H195" s="166">
        <f t="shared" si="6"/>
        <v>0</v>
      </c>
      <c r="I195" s="53"/>
    </row>
    <row r="196" spans="1:9" hidden="1">
      <c r="A196" s="176" t="s">
        <v>27</v>
      </c>
      <c r="B196" s="245"/>
      <c r="C196" s="155">
        <v>24</v>
      </c>
      <c r="D196" s="138"/>
      <c r="E196" s="119"/>
      <c r="F196" s="120"/>
      <c r="G196" s="121"/>
      <c r="H196" s="164">
        <f t="shared" si="6"/>
        <v>0</v>
      </c>
      <c r="I196" s="53"/>
    </row>
    <row r="197" spans="1:9" hidden="1">
      <c r="A197" s="177" t="s">
        <v>28</v>
      </c>
      <c r="B197" s="248"/>
      <c r="C197" s="155">
        <v>25</v>
      </c>
      <c r="D197" s="138"/>
      <c r="E197" s="119"/>
      <c r="F197" s="120"/>
      <c r="G197" s="121"/>
      <c r="H197" s="164">
        <f t="shared" si="6"/>
        <v>0</v>
      </c>
      <c r="I197" s="56">
        <f>SUM(H195:H197)</f>
        <v>0</v>
      </c>
    </row>
    <row r="198" spans="1:9" hidden="1">
      <c r="A198" s="241" t="s">
        <v>21</v>
      </c>
      <c r="B198" s="242"/>
      <c r="C198" s="242"/>
      <c r="D198" s="242"/>
      <c r="E198" s="242"/>
      <c r="F198" s="242"/>
      <c r="G198" s="242"/>
      <c r="H198" s="243"/>
      <c r="I198" s="57">
        <f>SUM(H173:H197)</f>
        <v>0</v>
      </c>
    </row>
    <row r="199" spans="1:9" s="23" customFormat="1">
      <c r="A199" s="104"/>
      <c r="B199" s="105"/>
      <c r="C199" s="105"/>
      <c r="D199" s="106"/>
      <c r="E199" s="106"/>
      <c r="F199" s="106"/>
      <c r="G199" s="106"/>
      <c r="H199" s="107"/>
      <c r="I199" s="103"/>
    </row>
    <row r="200" spans="1:9" s="23" customFormat="1">
      <c r="A200" s="99"/>
      <c r="B200" s="100"/>
      <c r="C200" s="100"/>
      <c r="D200" s="101"/>
      <c r="E200" s="101"/>
      <c r="F200" s="101"/>
      <c r="G200" s="101"/>
      <c r="H200" s="102"/>
      <c r="I200" s="103"/>
    </row>
    <row r="201" spans="1:9" s="23" customFormat="1">
      <c r="A201" s="115" t="s">
        <v>50</v>
      </c>
      <c r="B201" s="105"/>
      <c r="C201" s="105"/>
      <c r="D201" s="106"/>
      <c r="E201" s="106"/>
      <c r="F201" s="106"/>
      <c r="G201" s="106"/>
      <c r="H201" s="107"/>
      <c r="I201" s="103"/>
    </row>
    <row r="202" spans="1:9" s="23" customFormat="1" hidden="1">
      <c r="A202" s="173" t="s">
        <v>46</v>
      </c>
      <c r="B202" s="174" t="s">
        <v>17</v>
      </c>
      <c r="C202" s="175" t="s">
        <v>44</v>
      </c>
      <c r="D202" s="83" t="s">
        <v>37</v>
      </c>
      <c r="E202" s="179" t="s">
        <v>0</v>
      </c>
      <c r="F202" s="83" t="s">
        <v>36</v>
      </c>
      <c r="G202" s="8" t="s">
        <v>9</v>
      </c>
      <c r="H202" s="9" t="s">
        <v>1</v>
      </c>
      <c r="I202" s="108" t="s">
        <v>20</v>
      </c>
    </row>
    <row r="203" spans="1:9" s="23" customFormat="1" hidden="1">
      <c r="A203" s="236" t="s">
        <v>22</v>
      </c>
      <c r="B203" s="244" t="s">
        <v>16</v>
      </c>
      <c r="C203" s="155">
        <v>1</v>
      </c>
      <c r="D203" s="118"/>
      <c r="E203" s="119"/>
      <c r="F203" s="120"/>
      <c r="G203" s="121"/>
      <c r="H203" s="164">
        <f t="shared" ref="H203:H227" si="7">SUM(E203*G203)</f>
        <v>0</v>
      </c>
      <c r="I203" s="109"/>
    </row>
    <row r="204" spans="1:9" s="23" customFormat="1" hidden="1">
      <c r="A204" s="237"/>
      <c r="B204" s="245"/>
      <c r="C204" s="155">
        <v>2</v>
      </c>
      <c r="D204" s="118"/>
      <c r="E204" s="119"/>
      <c r="F204" s="120"/>
      <c r="G204" s="121"/>
      <c r="H204" s="164">
        <f t="shared" si="7"/>
        <v>0</v>
      </c>
      <c r="I204" s="110"/>
    </row>
    <row r="205" spans="1:9" s="23" customFormat="1" hidden="1">
      <c r="A205" s="237"/>
      <c r="B205" s="245"/>
      <c r="C205" s="155">
        <v>3</v>
      </c>
      <c r="D205" s="118"/>
      <c r="E205" s="119"/>
      <c r="F205" s="120"/>
      <c r="G205" s="121"/>
      <c r="H205" s="164">
        <f t="shared" si="7"/>
        <v>0</v>
      </c>
      <c r="I205" s="110"/>
    </row>
    <row r="206" spans="1:9" s="23" customFormat="1" hidden="1">
      <c r="A206" s="237"/>
      <c r="B206" s="245"/>
      <c r="C206" s="155">
        <v>4</v>
      </c>
      <c r="D206" s="118"/>
      <c r="E206" s="119"/>
      <c r="F206" s="120"/>
      <c r="G206" s="121"/>
      <c r="H206" s="164">
        <f t="shared" si="7"/>
        <v>0</v>
      </c>
      <c r="I206" s="111"/>
    </row>
    <row r="207" spans="1:9" s="23" customFormat="1" ht="16.5" hidden="1" thickBot="1">
      <c r="A207" s="237"/>
      <c r="B207" s="246"/>
      <c r="C207" s="156">
        <v>5</v>
      </c>
      <c r="D207" s="122"/>
      <c r="E207" s="123"/>
      <c r="F207" s="124"/>
      <c r="G207" s="125"/>
      <c r="H207" s="165">
        <f t="shared" si="7"/>
        <v>0</v>
      </c>
      <c r="I207" s="112">
        <f>SUM(H203:H207)</f>
        <v>0</v>
      </c>
    </row>
    <row r="208" spans="1:9" s="23" customFormat="1" ht="16.5" hidden="1" thickTop="1">
      <c r="A208" s="238"/>
      <c r="B208" s="247" t="s">
        <v>19</v>
      </c>
      <c r="C208" s="157">
        <v>6</v>
      </c>
      <c r="D208" s="126"/>
      <c r="E208" s="127"/>
      <c r="F208" s="128"/>
      <c r="G208" s="129"/>
      <c r="H208" s="166">
        <f t="shared" si="7"/>
        <v>0</v>
      </c>
      <c r="I208" s="110"/>
    </row>
    <row r="209" spans="1:9" s="23" customFormat="1" hidden="1">
      <c r="A209" s="238"/>
      <c r="B209" s="245"/>
      <c r="C209" s="155">
        <v>7</v>
      </c>
      <c r="D209" s="118"/>
      <c r="E209" s="119"/>
      <c r="F209" s="120"/>
      <c r="G209" s="121"/>
      <c r="H209" s="166">
        <f t="shared" si="7"/>
        <v>0</v>
      </c>
      <c r="I209" s="110"/>
    </row>
    <row r="210" spans="1:9" s="23" customFormat="1" hidden="1">
      <c r="A210" s="238"/>
      <c r="B210" s="245"/>
      <c r="C210" s="155">
        <v>8</v>
      </c>
      <c r="D210" s="118"/>
      <c r="E210" s="119"/>
      <c r="F210" s="120"/>
      <c r="G210" s="121"/>
      <c r="H210" s="166">
        <f t="shared" si="7"/>
        <v>0</v>
      </c>
      <c r="I210" s="110"/>
    </row>
    <row r="211" spans="1:9" s="23" customFormat="1" hidden="1">
      <c r="A211" s="238"/>
      <c r="B211" s="245"/>
      <c r="C211" s="155">
        <v>9</v>
      </c>
      <c r="D211" s="118"/>
      <c r="E211" s="119"/>
      <c r="F211" s="120"/>
      <c r="G211" s="121"/>
      <c r="H211" s="166">
        <f t="shared" si="7"/>
        <v>0</v>
      </c>
      <c r="I211" s="110"/>
    </row>
    <row r="212" spans="1:9" s="23" customFormat="1" ht="16.5" hidden="1" thickBot="1">
      <c r="A212" s="238"/>
      <c r="B212" s="246"/>
      <c r="C212" s="156">
        <v>10</v>
      </c>
      <c r="D212" s="130"/>
      <c r="E212" s="131"/>
      <c r="F212" s="132"/>
      <c r="G212" s="133"/>
      <c r="H212" s="167">
        <f t="shared" si="7"/>
        <v>0</v>
      </c>
      <c r="I212" s="112">
        <f>SUM(H208:H212)</f>
        <v>0</v>
      </c>
    </row>
    <row r="213" spans="1:9" s="23" customFormat="1" ht="16.5" hidden="1" thickTop="1">
      <c r="A213" s="238"/>
      <c r="B213" s="247" t="s">
        <v>18</v>
      </c>
      <c r="C213" s="157">
        <v>11</v>
      </c>
      <c r="D213" s="37"/>
      <c r="E213" s="134"/>
      <c r="F213" s="128"/>
      <c r="G213" s="129"/>
      <c r="H213" s="166">
        <f t="shared" si="7"/>
        <v>0</v>
      </c>
      <c r="I213" s="113"/>
    </row>
    <row r="214" spans="1:9" s="23" customFormat="1" hidden="1">
      <c r="A214" s="238"/>
      <c r="B214" s="245"/>
      <c r="C214" s="155">
        <v>12</v>
      </c>
      <c r="D214" s="88"/>
      <c r="E214" s="135"/>
      <c r="F214" s="136"/>
      <c r="G214" s="137"/>
      <c r="H214" s="166">
        <f t="shared" si="7"/>
        <v>0</v>
      </c>
      <c r="I214" s="113"/>
    </row>
    <row r="215" spans="1:9" s="23" customFormat="1" ht="16.5" hidden="1" thickBot="1">
      <c r="A215" s="238"/>
      <c r="B215" s="246"/>
      <c r="C215" s="156">
        <v>13</v>
      </c>
      <c r="D215" s="130"/>
      <c r="E215" s="123"/>
      <c r="F215" s="124"/>
      <c r="G215" s="125"/>
      <c r="H215" s="167">
        <f t="shared" si="7"/>
        <v>0</v>
      </c>
      <c r="I215" s="112">
        <f>SUM(H213:H215)</f>
        <v>0</v>
      </c>
    </row>
    <row r="216" spans="1:9" s="23" customFormat="1" ht="16.5" hidden="1" thickTop="1">
      <c r="A216" s="238"/>
      <c r="B216" s="247" t="s">
        <v>7</v>
      </c>
      <c r="C216" s="157">
        <v>14</v>
      </c>
      <c r="D216" s="37"/>
      <c r="E216" s="134"/>
      <c r="F216" s="128"/>
      <c r="G216" s="129"/>
      <c r="H216" s="166">
        <f t="shared" si="7"/>
        <v>0</v>
      </c>
      <c r="I216" s="113"/>
    </row>
    <row r="217" spans="1:9" s="23" customFormat="1" hidden="1">
      <c r="A217" s="238"/>
      <c r="B217" s="245"/>
      <c r="C217" s="155">
        <v>15</v>
      </c>
      <c r="D217" s="138"/>
      <c r="E217" s="119"/>
      <c r="F217" s="120"/>
      <c r="G217" s="121"/>
      <c r="H217" s="164">
        <f t="shared" si="7"/>
        <v>0</v>
      </c>
      <c r="I217" s="113"/>
    </row>
    <row r="218" spans="1:9" s="23" customFormat="1" hidden="1">
      <c r="A218" s="238"/>
      <c r="B218" s="245"/>
      <c r="C218" s="155">
        <v>16</v>
      </c>
      <c r="D218" s="88"/>
      <c r="E218" s="139"/>
      <c r="F218" s="140"/>
      <c r="G218" s="141"/>
      <c r="H218" s="164">
        <f t="shared" si="7"/>
        <v>0</v>
      </c>
      <c r="I218" s="113"/>
    </row>
    <row r="219" spans="1:9" s="23" customFormat="1" hidden="1">
      <c r="A219" s="238"/>
      <c r="B219" s="245"/>
      <c r="C219" s="155">
        <v>17</v>
      </c>
      <c r="D219" s="88"/>
      <c r="E219" s="139"/>
      <c r="F219" s="140"/>
      <c r="G219" s="141"/>
      <c r="H219" s="164">
        <f t="shared" si="7"/>
        <v>0</v>
      </c>
      <c r="I219" s="113"/>
    </row>
    <row r="220" spans="1:9" s="23" customFormat="1" hidden="1">
      <c r="A220" s="238"/>
      <c r="B220" s="245"/>
      <c r="C220" s="155">
        <v>18</v>
      </c>
      <c r="D220" s="88"/>
      <c r="E220" s="139"/>
      <c r="F220" s="140"/>
      <c r="G220" s="141"/>
      <c r="H220" s="164">
        <f t="shared" si="7"/>
        <v>0</v>
      </c>
      <c r="I220" s="113"/>
    </row>
    <row r="221" spans="1:9" s="23" customFormat="1" hidden="1">
      <c r="A221" s="238"/>
      <c r="B221" s="245"/>
      <c r="C221" s="155">
        <v>19</v>
      </c>
      <c r="D221" s="88"/>
      <c r="E221" s="139"/>
      <c r="F221" s="140"/>
      <c r="G221" s="141"/>
      <c r="H221" s="164">
        <f t="shared" si="7"/>
        <v>0</v>
      </c>
      <c r="I221" s="113"/>
    </row>
    <row r="222" spans="1:9" s="23" customFormat="1" hidden="1">
      <c r="A222" s="238"/>
      <c r="B222" s="245"/>
      <c r="C222" s="155">
        <v>20</v>
      </c>
      <c r="D222" s="138"/>
      <c r="E222" s="139"/>
      <c r="F222" s="140"/>
      <c r="G222" s="141"/>
      <c r="H222" s="164">
        <f t="shared" si="7"/>
        <v>0</v>
      </c>
      <c r="I222" s="113"/>
    </row>
    <row r="223" spans="1:9" s="23" customFormat="1" hidden="1">
      <c r="A223" s="238"/>
      <c r="B223" s="245"/>
      <c r="C223" s="155">
        <v>21</v>
      </c>
      <c r="D223" s="142"/>
      <c r="E223" s="139"/>
      <c r="F223" s="140"/>
      <c r="G223" s="141"/>
      <c r="H223" s="168">
        <f t="shared" si="7"/>
        <v>0</v>
      </c>
      <c r="I223" s="113"/>
    </row>
    <row r="224" spans="1:9" s="23" customFormat="1" ht="16.5" hidden="1" thickBot="1">
      <c r="A224" s="239"/>
      <c r="B224" s="246"/>
      <c r="C224" s="156">
        <v>22</v>
      </c>
      <c r="D224" s="130"/>
      <c r="E224" s="123"/>
      <c r="F224" s="124"/>
      <c r="G224" s="125"/>
      <c r="H224" s="167">
        <f t="shared" si="7"/>
        <v>0</v>
      </c>
      <c r="I224" s="112">
        <f>SUM(H216:H224)</f>
        <v>0</v>
      </c>
    </row>
    <row r="225" spans="1:9" s="23" customFormat="1" ht="16.5" hidden="1" thickTop="1">
      <c r="A225" s="240"/>
      <c r="B225" s="247" t="s">
        <v>11</v>
      </c>
      <c r="C225" s="157">
        <v>23</v>
      </c>
      <c r="D225" s="37"/>
      <c r="E225" s="134"/>
      <c r="F225" s="128"/>
      <c r="G225" s="129"/>
      <c r="H225" s="166">
        <f t="shared" si="7"/>
        <v>0</v>
      </c>
      <c r="I225" s="114"/>
    </row>
    <row r="226" spans="1:9" s="23" customFormat="1" hidden="1">
      <c r="A226" s="176" t="s">
        <v>27</v>
      </c>
      <c r="B226" s="245"/>
      <c r="C226" s="155">
        <v>24</v>
      </c>
      <c r="D226" s="138"/>
      <c r="E226" s="119"/>
      <c r="F226" s="120"/>
      <c r="G226" s="121"/>
      <c r="H226" s="164">
        <f t="shared" si="7"/>
        <v>0</v>
      </c>
      <c r="I226" s="114"/>
    </row>
    <row r="227" spans="1:9" s="23" customFormat="1" hidden="1">
      <c r="A227" s="177" t="s">
        <v>28</v>
      </c>
      <c r="B227" s="248"/>
      <c r="C227" s="155">
        <v>25</v>
      </c>
      <c r="D227" s="138"/>
      <c r="E227" s="119"/>
      <c r="F227" s="120"/>
      <c r="G227" s="121"/>
      <c r="H227" s="164">
        <f t="shared" si="7"/>
        <v>0</v>
      </c>
      <c r="I227" s="114">
        <f>SUM(H225:H227)</f>
        <v>0</v>
      </c>
    </row>
    <row r="228" spans="1:9" s="23" customFormat="1" hidden="1">
      <c r="A228" s="241" t="s">
        <v>21</v>
      </c>
      <c r="B228" s="242"/>
      <c r="C228" s="242"/>
      <c r="D228" s="242"/>
      <c r="E228" s="242"/>
      <c r="F228" s="242"/>
      <c r="G228" s="242"/>
      <c r="H228" s="243"/>
      <c r="I228" s="57">
        <f>SUM(H203:H227)</f>
        <v>0</v>
      </c>
    </row>
    <row r="229" spans="1:9" s="23" customFormat="1">
      <c r="A229" s="147"/>
      <c r="B229" s="106"/>
      <c r="C229" s="106"/>
      <c r="D229" s="106"/>
      <c r="E229" s="106"/>
      <c r="F229" s="106"/>
      <c r="G229" s="106"/>
      <c r="H229" s="107"/>
      <c r="I229" s="148"/>
    </row>
    <row r="230" spans="1:9" s="23" customFormat="1">
      <c r="A230" s="143"/>
      <c r="B230" s="144"/>
      <c r="C230" s="144"/>
      <c r="D230" s="145"/>
      <c r="E230" s="144"/>
      <c r="F230" s="144"/>
      <c r="G230" s="144"/>
      <c r="H230" s="146"/>
      <c r="I230" s="98"/>
    </row>
    <row r="231" spans="1:9" s="23" customFormat="1">
      <c r="A231" s="143"/>
      <c r="B231" s="144"/>
      <c r="C231" s="144"/>
      <c r="D231" s="145"/>
      <c r="E231" s="144"/>
      <c r="F231" s="144"/>
      <c r="G231" s="144"/>
      <c r="H231" s="146"/>
      <c r="I231" s="98"/>
    </row>
    <row r="232" spans="1:9" s="23" customFormat="1">
      <c r="A232" s="143"/>
      <c r="B232" s="144"/>
      <c r="C232" s="144"/>
      <c r="D232" s="145"/>
      <c r="E232" s="144"/>
      <c r="F232" s="144"/>
      <c r="G232" s="144"/>
      <c r="H232" s="146"/>
      <c r="I232" s="98"/>
    </row>
    <row r="233" spans="1:9">
      <c r="A233" s="11"/>
      <c r="B233" s="59"/>
      <c r="C233" s="59"/>
      <c r="D233" s="60"/>
      <c r="E233" s="59"/>
      <c r="F233" s="59"/>
      <c r="G233" s="59"/>
      <c r="H233" s="61"/>
      <c r="I233" s="62"/>
    </row>
    <row r="234" spans="1:9" ht="35.25" customHeight="1">
      <c r="A234" s="256" t="s">
        <v>23</v>
      </c>
      <c r="B234" s="257"/>
      <c r="C234" s="85"/>
      <c r="D234" s="16"/>
      <c r="E234" s="13"/>
      <c r="F234" s="13"/>
      <c r="G234" s="13"/>
      <c r="H234" s="13"/>
      <c r="I234" s="63"/>
    </row>
    <row r="235" spans="1:9">
      <c r="A235" s="55" t="s">
        <v>8</v>
      </c>
      <c r="B235" s="55" t="s">
        <v>13</v>
      </c>
      <c r="C235" s="84"/>
      <c r="D235" s="16"/>
      <c r="E235" s="13"/>
      <c r="F235" s="13"/>
      <c r="G235" s="13"/>
      <c r="H235" s="13"/>
      <c r="I235" s="63"/>
    </row>
    <row r="236" spans="1:9">
      <c r="A236" s="12"/>
      <c r="B236" s="64"/>
      <c r="C236" s="86"/>
      <c r="D236" s="16"/>
      <c r="E236" s="13"/>
      <c r="F236" s="13"/>
      <c r="G236" s="13"/>
      <c r="H236" s="13"/>
      <c r="I236" s="63"/>
    </row>
    <row r="237" spans="1:9">
      <c r="A237" s="12"/>
      <c r="B237" s="64"/>
      <c r="C237" s="86"/>
      <c r="D237" s="16"/>
      <c r="E237" s="13"/>
      <c r="F237" s="13"/>
      <c r="G237" s="13"/>
      <c r="H237" s="13"/>
      <c r="I237" s="63"/>
    </row>
    <row r="238" spans="1:9">
      <c r="A238" s="12"/>
      <c r="B238" s="64"/>
      <c r="C238" s="86"/>
      <c r="D238" s="16"/>
      <c r="E238" s="13"/>
      <c r="F238" s="13"/>
      <c r="G238" s="13"/>
      <c r="H238" s="13"/>
      <c r="I238" s="63"/>
    </row>
    <row r="239" spans="1:9">
      <c r="A239" s="12"/>
      <c r="B239" s="64"/>
      <c r="C239" s="86"/>
      <c r="D239" s="16"/>
      <c r="E239" s="13"/>
      <c r="F239" s="13"/>
      <c r="G239" s="13"/>
      <c r="H239" s="13"/>
      <c r="I239" s="63"/>
    </row>
    <row r="240" spans="1:9">
      <c r="A240" s="12"/>
      <c r="B240" s="64"/>
      <c r="C240" s="86"/>
      <c r="D240" s="16"/>
      <c r="E240" s="13"/>
      <c r="F240" s="13"/>
      <c r="G240" s="13"/>
      <c r="H240" s="13"/>
      <c r="I240" s="63"/>
    </row>
    <row r="241" spans="1:9">
      <c r="A241" s="65" t="s">
        <v>15</v>
      </c>
      <c r="B241" s="66">
        <f>SUM(B236:B240)</f>
        <v>0</v>
      </c>
      <c r="C241" s="11"/>
      <c r="D241" s="16"/>
      <c r="E241" s="13"/>
      <c r="F241" s="67"/>
      <c r="G241" s="13"/>
      <c r="H241" s="13"/>
      <c r="I241" s="63"/>
    </row>
    <row r="242" spans="1:9">
      <c r="A242" s="13"/>
      <c r="B242" s="13"/>
      <c r="C242" s="13"/>
      <c r="D242" s="16"/>
      <c r="E242" s="13"/>
      <c r="F242" s="13"/>
      <c r="G242" s="13"/>
      <c r="H242" s="13"/>
      <c r="I242" s="13"/>
    </row>
    <row r="243" spans="1:9">
      <c r="A243" s="13"/>
      <c r="B243" s="13"/>
      <c r="C243" s="13"/>
      <c r="D243" s="16"/>
      <c r="E243" s="13"/>
      <c r="F243" s="13"/>
      <c r="G243" s="13"/>
      <c r="H243" s="13"/>
      <c r="I243" s="13"/>
    </row>
    <row r="244" spans="1:9">
      <c r="A244" s="14" t="s">
        <v>12</v>
      </c>
      <c r="B244" s="13"/>
      <c r="C244" s="13"/>
      <c r="D244" s="68" t="s">
        <v>14</v>
      </c>
      <c r="E244" s="13"/>
      <c r="F244" s="13"/>
      <c r="G244" s="13"/>
      <c r="H244" s="13"/>
      <c r="I244" s="13"/>
    </row>
    <row r="245" spans="1:9">
      <c r="A245" s="69" t="s">
        <v>16</v>
      </c>
      <c r="B245" s="70">
        <f>SUM(I13,I40,I67,I94,I121,I148,I177,I207)</f>
        <v>351020</v>
      </c>
      <c r="C245" s="70"/>
      <c r="D245" s="71">
        <f>IF(B$250=0,0,B245-((B245/(B$250-B249))*B$241))</f>
        <v>351020</v>
      </c>
      <c r="E245" s="13"/>
      <c r="F245" s="92"/>
      <c r="G245" s="13"/>
      <c r="H245" s="13"/>
      <c r="I245" s="13"/>
    </row>
    <row r="246" spans="1:9">
      <c r="A246" s="72" t="s">
        <v>19</v>
      </c>
      <c r="B246" s="73">
        <f>SUM(I18,I45,I72,I99,I126,I153,I182,I212)</f>
        <v>84603</v>
      </c>
      <c r="C246" s="73"/>
      <c r="D246" s="71">
        <f>IF(B$250=0,0,B246-((B246/(B$250-B249))*B$241))</f>
        <v>84603</v>
      </c>
      <c r="E246" s="13"/>
      <c r="F246" s="13"/>
      <c r="G246" s="13"/>
      <c r="H246" s="13"/>
      <c r="I246" s="13"/>
    </row>
    <row r="247" spans="1:9">
      <c r="A247" s="72" t="s">
        <v>18</v>
      </c>
      <c r="B247" s="73">
        <f>SUM(I21,I48,I75,I102,I129,I156,I185,I215)</f>
        <v>50000</v>
      </c>
      <c r="C247" s="73"/>
      <c r="D247" s="71">
        <f>IF(B$250=0,0,B247-((B247/(B$250-B249))*B$241))</f>
        <v>50000</v>
      </c>
      <c r="E247" s="13"/>
      <c r="F247" s="13"/>
      <c r="G247" s="13"/>
      <c r="H247" s="13"/>
      <c r="I247" s="13"/>
    </row>
    <row r="248" spans="1:9">
      <c r="A248" s="72" t="s">
        <v>7</v>
      </c>
      <c r="B248" s="73">
        <f>SUM(I30,I57,I84,I111,I138,I165,I194,I224)</f>
        <v>652000</v>
      </c>
      <c r="C248" s="73"/>
      <c r="D248" s="71">
        <f>IF(B$250=0,0,B248-((B248/(B$250-B249))*B$241))</f>
        <v>652000</v>
      </c>
      <c r="E248" s="13"/>
      <c r="F248" s="13"/>
      <c r="G248" s="13"/>
      <c r="H248" s="13"/>
      <c r="I248" s="13"/>
    </row>
    <row r="249" spans="1:9">
      <c r="A249" s="72" t="s">
        <v>11</v>
      </c>
      <c r="B249" s="73">
        <f>SUM(I33,I60,I87,I114,I141,I168,I197,I227)</f>
        <v>28400</v>
      </c>
      <c r="C249" s="73"/>
      <c r="D249" s="71">
        <f>SUM(B249)</f>
        <v>28400</v>
      </c>
      <c r="E249" s="13"/>
      <c r="F249" s="13"/>
      <c r="G249" s="13"/>
      <c r="H249" s="13"/>
      <c r="I249" s="13"/>
    </row>
    <row r="250" spans="1:9">
      <c r="A250" s="74" t="s">
        <v>10</v>
      </c>
      <c r="B250" s="73">
        <f>SUM(B245:B249)</f>
        <v>1166023</v>
      </c>
      <c r="C250" s="73"/>
      <c r="D250" s="75">
        <f>SUM(D245:D249)</f>
        <v>1166023</v>
      </c>
      <c r="E250" s="13"/>
      <c r="F250" s="13"/>
      <c r="G250" s="13"/>
      <c r="H250" s="13"/>
      <c r="I250" s="13"/>
    </row>
    <row r="251" spans="1:9">
      <c r="A251" s="13"/>
      <c r="B251" s="13"/>
      <c r="C251" s="13"/>
      <c r="D251" s="16"/>
      <c r="E251" s="13"/>
      <c r="F251" s="13"/>
      <c r="G251" s="13"/>
      <c r="H251" s="13"/>
      <c r="I251" s="13"/>
    </row>
    <row r="252" spans="1:9">
      <c r="A252" s="81"/>
      <c r="B252" s="81"/>
      <c r="C252" s="81"/>
      <c r="D252" s="82"/>
      <c r="E252" s="81"/>
      <c r="F252" s="81"/>
      <c r="G252" s="81"/>
      <c r="H252" s="81"/>
      <c r="I252" s="81"/>
    </row>
    <row r="253" spans="1:9">
      <c r="A253" s="81"/>
      <c r="B253" s="81"/>
      <c r="C253" s="81"/>
      <c r="D253" s="82"/>
      <c r="E253" s="81"/>
      <c r="F253" s="81"/>
      <c r="G253" s="81"/>
      <c r="H253" s="81"/>
      <c r="I253" s="81"/>
    </row>
    <row r="254" spans="1:9">
      <c r="A254" s="81"/>
      <c r="B254" s="81"/>
      <c r="C254" s="81"/>
      <c r="D254" s="82"/>
      <c r="E254" s="81"/>
      <c r="F254" s="81"/>
      <c r="G254" s="81"/>
      <c r="H254" s="81"/>
      <c r="I254" s="81"/>
    </row>
    <row r="255" spans="1:9">
      <c r="E255" s="23"/>
      <c r="F255" s="23"/>
      <c r="G255" s="23"/>
      <c r="H255" s="23"/>
      <c r="I255" s="23"/>
    </row>
    <row r="256" spans="1:9">
      <c r="E256" s="23"/>
      <c r="F256" s="23"/>
      <c r="G256" s="23"/>
      <c r="H256" s="23"/>
      <c r="I256" s="23"/>
    </row>
  </sheetData>
  <mergeCells count="65">
    <mergeCell ref="D1:E1"/>
    <mergeCell ref="F1:I1"/>
    <mergeCell ref="D2:E2"/>
    <mergeCell ref="F2:I2"/>
    <mergeCell ref="D3:E3"/>
    <mergeCell ref="F3:I3"/>
    <mergeCell ref="D6:F6"/>
    <mergeCell ref="A9:A31"/>
    <mergeCell ref="B9:B13"/>
    <mergeCell ref="B14:B18"/>
    <mergeCell ref="B19:B21"/>
    <mergeCell ref="B22:B30"/>
    <mergeCell ref="B31:B33"/>
    <mergeCell ref="A4:C7"/>
    <mergeCell ref="A34:H34"/>
    <mergeCell ref="A36:A58"/>
    <mergeCell ref="B36:B40"/>
    <mergeCell ref="B41:B45"/>
    <mergeCell ref="B46:B48"/>
    <mergeCell ref="B49:B57"/>
    <mergeCell ref="B58:B60"/>
    <mergeCell ref="A61:H61"/>
    <mergeCell ref="A63:A85"/>
    <mergeCell ref="B63:B67"/>
    <mergeCell ref="B68:B72"/>
    <mergeCell ref="B73:B75"/>
    <mergeCell ref="B76:B84"/>
    <mergeCell ref="B85:B87"/>
    <mergeCell ref="A88:H88"/>
    <mergeCell ref="A90:A112"/>
    <mergeCell ref="B90:B94"/>
    <mergeCell ref="B95:B99"/>
    <mergeCell ref="B100:B102"/>
    <mergeCell ref="B103:B111"/>
    <mergeCell ref="B112:B114"/>
    <mergeCell ref="A115:H115"/>
    <mergeCell ref="A117:A139"/>
    <mergeCell ref="B117:B121"/>
    <mergeCell ref="B122:B126"/>
    <mergeCell ref="B127:B129"/>
    <mergeCell ref="B130:B138"/>
    <mergeCell ref="B139:B141"/>
    <mergeCell ref="A142:H142"/>
    <mergeCell ref="A144:A166"/>
    <mergeCell ref="B144:B148"/>
    <mergeCell ref="B149:B153"/>
    <mergeCell ref="B154:B156"/>
    <mergeCell ref="B157:B165"/>
    <mergeCell ref="B166:B168"/>
    <mergeCell ref="A169:H169"/>
    <mergeCell ref="A173:A195"/>
    <mergeCell ref="B173:B177"/>
    <mergeCell ref="B178:B182"/>
    <mergeCell ref="B183:B185"/>
    <mergeCell ref="B186:B194"/>
    <mergeCell ref="B195:B197"/>
    <mergeCell ref="A228:H228"/>
    <mergeCell ref="A234:B234"/>
    <mergeCell ref="A198:H198"/>
    <mergeCell ref="A203:A225"/>
    <mergeCell ref="B203:B207"/>
    <mergeCell ref="B208:B212"/>
    <mergeCell ref="B213:B215"/>
    <mergeCell ref="B216:B224"/>
    <mergeCell ref="B225:B227"/>
  </mergeCells>
  <pageMargins left="0.7" right="0.7" top="0.75" bottom="0.75" header="0.3" footer="0.3"/>
  <pageSetup paperSize="8" scale="54"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90" zoomScaleNormal="90" zoomScalePageLayoutView="60" workbookViewId="0">
      <selection activeCell="A4" sqref="A4:L16"/>
    </sheetView>
  </sheetViews>
  <sheetFormatPr defaultColWidth="8.875" defaultRowHeight="14.25"/>
  <sheetData>
    <row r="1" spans="1:12" ht="54.95" customHeight="1">
      <c r="A1" s="252"/>
      <c r="B1" s="252"/>
      <c r="C1" s="252"/>
      <c r="D1" s="252"/>
      <c r="E1" s="274" t="s">
        <v>26</v>
      </c>
      <c r="F1" s="274"/>
      <c r="G1" s="274"/>
      <c r="H1" s="274"/>
      <c r="I1" s="274"/>
      <c r="J1" s="274"/>
      <c r="K1" s="274"/>
      <c r="L1" s="274"/>
    </row>
    <row r="2" spans="1:12" s="255" customFormat="1"/>
    <row r="3" spans="1:12" ht="24.95" customHeight="1">
      <c r="A3" s="250" t="s">
        <v>24</v>
      </c>
      <c r="B3" s="250"/>
      <c r="C3" s="250"/>
      <c r="D3" s="250"/>
      <c r="E3" s="250"/>
      <c r="F3" s="250"/>
      <c r="G3" s="250"/>
      <c r="H3" s="250"/>
      <c r="I3" s="250"/>
      <c r="J3" s="250"/>
      <c r="K3" s="250"/>
      <c r="L3" s="250"/>
    </row>
    <row r="4" spans="1:12" ht="15" customHeight="1">
      <c r="A4" s="251" t="s">
        <v>110</v>
      </c>
      <c r="B4" s="251"/>
      <c r="C4" s="251"/>
      <c r="D4" s="251"/>
      <c r="E4" s="251"/>
      <c r="F4" s="251"/>
      <c r="G4" s="251"/>
      <c r="H4" s="251"/>
      <c r="I4" s="251"/>
      <c r="J4" s="251"/>
      <c r="K4" s="251"/>
      <c r="L4" s="251"/>
    </row>
    <row r="5" spans="1:12" ht="15" customHeight="1">
      <c r="A5" s="251"/>
      <c r="B5" s="251"/>
      <c r="C5" s="251"/>
      <c r="D5" s="251"/>
      <c r="E5" s="251"/>
      <c r="F5" s="251"/>
      <c r="G5" s="251"/>
      <c r="H5" s="251"/>
      <c r="I5" s="251"/>
      <c r="J5" s="251"/>
      <c r="K5" s="251"/>
      <c r="L5" s="251"/>
    </row>
    <row r="6" spans="1:12" s="97" customFormat="1" ht="15" customHeight="1">
      <c r="A6" s="251"/>
      <c r="B6" s="251"/>
      <c r="C6" s="251"/>
      <c r="D6" s="251"/>
      <c r="E6" s="251"/>
      <c r="F6" s="251"/>
      <c r="G6" s="251"/>
      <c r="H6" s="251"/>
      <c r="I6" s="251"/>
      <c r="J6" s="251"/>
      <c r="K6" s="251"/>
      <c r="L6" s="251"/>
    </row>
    <row r="7" spans="1:12" s="97" customFormat="1" ht="15" customHeight="1">
      <c r="A7" s="251"/>
      <c r="B7" s="251"/>
      <c r="C7" s="251"/>
      <c r="D7" s="251"/>
      <c r="E7" s="251"/>
      <c r="F7" s="251"/>
      <c r="G7" s="251"/>
      <c r="H7" s="251"/>
      <c r="I7" s="251"/>
      <c r="J7" s="251"/>
      <c r="K7" s="251"/>
      <c r="L7" s="251"/>
    </row>
    <row r="8" spans="1:12" ht="15" customHeight="1">
      <c r="A8" s="251"/>
      <c r="B8" s="251"/>
      <c r="C8" s="251"/>
      <c r="D8" s="251"/>
      <c r="E8" s="251"/>
      <c r="F8" s="251"/>
      <c r="G8" s="251"/>
      <c r="H8" s="251"/>
      <c r="I8" s="251"/>
      <c r="J8" s="251"/>
      <c r="K8" s="251"/>
      <c r="L8" s="251"/>
    </row>
    <row r="9" spans="1:12" ht="15" customHeight="1">
      <c r="A9" s="251"/>
      <c r="B9" s="251"/>
      <c r="C9" s="251"/>
      <c r="D9" s="251"/>
      <c r="E9" s="251"/>
      <c r="F9" s="251"/>
      <c r="G9" s="251"/>
      <c r="H9" s="251"/>
      <c r="I9" s="251"/>
      <c r="J9" s="251"/>
      <c r="K9" s="251"/>
      <c r="L9" s="251"/>
    </row>
    <row r="10" spans="1:12" ht="15" customHeight="1">
      <c r="A10" s="251"/>
      <c r="B10" s="251"/>
      <c r="C10" s="251"/>
      <c r="D10" s="251"/>
      <c r="E10" s="251"/>
      <c r="F10" s="251"/>
      <c r="G10" s="251"/>
      <c r="H10" s="251"/>
      <c r="I10" s="251"/>
      <c r="J10" s="251"/>
      <c r="K10" s="251"/>
      <c r="L10" s="251"/>
    </row>
    <row r="11" spans="1:12" ht="15" customHeight="1">
      <c r="A11" s="251"/>
      <c r="B11" s="251"/>
      <c r="C11" s="251"/>
      <c r="D11" s="251"/>
      <c r="E11" s="251"/>
      <c r="F11" s="251"/>
      <c r="G11" s="251"/>
      <c r="H11" s="251"/>
      <c r="I11" s="251"/>
      <c r="J11" s="251"/>
      <c r="K11" s="251"/>
      <c r="L11" s="251"/>
    </row>
    <row r="12" spans="1:12" s="91" customFormat="1" ht="15" customHeight="1">
      <c r="A12" s="251"/>
      <c r="B12" s="251"/>
      <c r="C12" s="251"/>
      <c r="D12" s="251"/>
      <c r="E12" s="251"/>
      <c r="F12" s="251"/>
      <c r="G12" s="251"/>
      <c r="H12" s="251"/>
      <c r="I12" s="251"/>
      <c r="J12" s="251"/>
      <c r="K12" s="251"/>
      <c r="L12" s="251"/>
    </row>
    <row r="13" spans="1:12" ht="15" customHeight="1">
      <c r="A13" s="251"/>
      <c r="B13" s="251"/>
      <c r="C13" s="251"/>
      <c r="D13" s="251"/>
      <c r="E13" s="251"/>
      <c r="F13" s="251"/>
      <c r="G13" s="251"/>
      <c r="H13" s="251"/>
      <c r="I13" s="251"/>
      <c r="J13" s="251"/>
      <c r="K13" s="251"/>
      <c r="L13" s="251"/>
    </row>
    <row r="14" spans="1:12" s="91" customFormat="1" ht="15" customHeight="1">
      <c r="A14" s="251"/>
      <c r="B14" s="251"/>
      <c r="C14" s="251"/>
      <c r="D14" s="251"/>
      <c r="E14" s="251"/>
      <c r="F14" s="251"/>
      <c r="G14" s="251"/>
      <c r="H14" s="251"/>
      <c r="I14" s="251"/>
      <c r="J14" s="251"/>
      <c r="K14" s="251"/>
      <c r="L14" s="251"/>
    </row>
    <row r="15" spans="1:12" s="91" customFormat="1" ht="15" customHeight="1">
      <c r="A15" s="251"/>
      <c r="B15" s="251"/>
      <c r="C15" s="251"/>
      <c r="D15" s="251"/>
      <c r="E15" s="251"/>
      <c r="F15" s="251"/>
      <c r="G15" s="251"/>
      <c r="H15" s="251"/>
      <c r="I15" s="251"/>
      <c r="J15" s="251"/>
      <c r="K15" s="251"/>
      <c r="L15" s="251"/>
    </row>
    <row r="16" spans="1:12" s="91" customFormat="1" ht="15" customHeight="1">
      <c r="A16" s="251"/>
      <c r="B16" s="251"/>
      <c r="C16" s="251"/>
      <c r="D16" s="251"/>
      <c r="E16" s="251"/>
      <c r="F16" s="251"/>
      <c r="G16" s="251"/>
      <c r="H16" s="251"/>
      <c r="I16" s="251"/>
      <c r="J16" s="251"/>
      <c r="K16" s="251"/>
      <c r="L16" s="251"/>
    </row>
    <row r="17" spans="1:12" ht="24.95" customHeight="1">
      <c r="A17" s="250" t="s">
        <v>25</v>
      </c>
      <c r="B17" s="250"/>
      <c r="C17" s="250"/>
      <c r="D17" s="250"/>
      <c r="E17" s="250"/>
      <c r="F17" s="250"/>
      <c r="G17" s="250"/>
      <c r="H17" s="250"/>
      <c r="I17" s="250"/>
      <c r="J17" s="250"/>
      <c r="K17" s="250"/>
      <c r="L17" s="250"/>
    </row>
    <row r="18" spans="1:12" ht="15" customHeight="1">
      <c r="A18" s="249" t="s">
        <v>53</v>
      </c>
      <c r="B18" s="249"/>
      <c r="C18" s="249"/>
      <c r="D18" s="249"/>
      <c r="E18" s="249"/>
      <c r="F18" s="249"/>
      <c r="G18" s="249"/>
      <c r="H18" s="249"/>
      <c r="I18" s="249"/>
      <c r="J18" s="249"/>
      <c r="K18" s="249"/>
      <c r="L18" s="249"/>
    </row>
    <row r="19" spans="1:12" ht="15" customHeight="1">
      <c r="A19" s="249"/>
      <c r="B19" s="249"/>
      <c r="C19" s="249"/>
      <c r="D19" s="249"/>
      <c r="E19" s="249"/>
      <c r="F19" s="249"/>
      <c r="G19" s="249"/>
      <c r="H19" s="249"/>
      <c r="I19" s="249"/>
      <c r="J19" s="249"/>
      <c r="K19" s="249"/>
      <c r="L19" s="249"/>
    </row>
    <row r="20" spans="1:12" ht="15" customHeight="1">
      <c r="A20" s="249"/>
      <c r="B20" s="249"/>
      <c r="C20" s="249"/>
      <c r="D20" s="249"/>
      <c r="E20" s="249"/>
      <c r="F20" s="249"/>
      <c r="G20" s="249"/>
      <c r="H20" s="249"/>
      <c r="I20" s="249"/>
      <c r="J20" s="249"/>
      <c r="K20" s="249"/>
      <c r="L20" s="249"/>
    </row>
    <row r="21" spans="1:12" ht="15" customHeight="1">
      <c r="A21" s="249"/>
      <c r="B21" s="249"/>
      <c r="C21" s="249"/>
      <c r="D21" s="249"/>
      <c r="E21" s="249"/>
      <c r="F21" s="249"/>
      <c r="G21" s="249"/>
      <c r="H21" s="249"/>
      <c r="I21" s="249"/>
      <c r="J21" s="249"/>
      <c r="K21" s="249"/>
      <c r="L21" s="249"/>
    </row>
    <row r="22" spans="1:12" ht="15" customHeight="1">
      <c r="A22" s="249"/>
      <c r="B22" s="249"/>
      <c r="C22" s="249"/>
      <c r="D22" s="249"/>
      <c r="E22" s="249"/>
      <c r="F22" s="249"/>
      <c r="G22" s="249"/>
      <c r="H22" s="249"/>
      <c r="I22" s="249"/>
      <c r="J22" s="249"/>
      <c r="K22" s="249"/>
      <c r="L22" s="249"/>
    </row>
    <row r="23" spans="1:12" ht="15" customHeight="1">
      <c r="A23" s="249"/>
      <c r="B23" s="249"/>
      <c r="C23" s="249"/>
      <c r="D23" s="249"/>
      <c r="E23" s="249"/>
      <c r="F23" s="249"/>
      <c r="G23" s="249"/>
      <c r="H23" s="249"/>
      <c r="I23" s="249"/>
      <c r="J23" s="249"/>
      <c r="K23" s="249"/>
      <c r="L23" s="249"/>
    </row>
    <row r="24" spans="1:12" ht="14.1" customHeight="1">
      <c r="A24" s="249"/>
      <c r="B24" s="249"/>
      <c r="C24" s="249"/>
      <c r="D24" s="249"/>
      <c r="E24" s="249"/>
      <c r="F24" s="249"/>
      <c r="G24" s="249"/>
      <c r="H24" s="249"/>
      <c r="I24" s="249"/>
      <c r="J24" s="249"/>
      <c r="K24" s="249"/>
      <c r="L24" s="249"/>
    </row>
    <row r="25" spans="1:12" ht="14.1" customHeight="1">
      <c r="A25" s="249"/>
      <c r="B25" s="249"/>
      <c r="C25" s="249"/>
      <c r="D25" s="249"/>
      <c r="E25" s="249"/>
      <c r="F25" s="249"/>
      <c r="G25" s="249"/>
      <c r="H25" s="249"/>
      <c r="I25" s="249"/>
      <c r="J25" s="249"/>
      <c r="K25" s="249"/>
      <c r="L25" s="249"/>
    </row>
    <row r="26" spans="1:12" ht="14.25" customHeight="1">
      <c r="A26" s="249"/>
      <c r="B26" s="249"/>
      <c r="C26" s="249"/>
      <c r="D26" s="249"/>
      <c r="E26" s="249"/>
      <c r="F26" s="249"/>
      <c r="G26" s="249"/>
      <c r="H26" s="249"/>
      <c r="I26" s="249"/>
      <c r="J26" s="249"/>
      <c r="K26" s="249"/>
      <c r="L26" s="249"/>
    </row>
    <row r="27" spans="1:12" ht="14.25" customHeight="1">
      <c r="A27" s="249"/>
      <c r="B27" s="249"/>
      <c r="C27" s="249"/>
      <c r="D27" s="249"/>
      <c r="E27" s="249"/>
      <c r="F27" s="249"/>
      <c r="G27" s="249"/>
      <c r="H27" s="249"/>
      <c r="I27" s="249"/>
      <c r="J27" s="249"/>
      <c r="K27" s="249"/>
      <c r="L27" s="249"/>
    </row>
    <row r="28" spans="1:12" ht="14.25" customHeight="1">
      <c r="A28" s="249"/>
      <c r="B28" s="249"/>
      <c r="C28" s="249"/>
      <c r="D28" s="249"/>
      <c r="E28" s="249"/>
      <c r="F28" s="249"/>
      <c r="G28" s="249"/>
      <c r="H28" s="249"/>
      <c r="I28" s="249"/>
      <c r="J28" s="249"/>
      <c r="K28" s="249"/>
      <c r="L28" s="249"/>
    </row>
    <row r="29" spans="1:12" ht="14.25" customHeight="1">
      <c r="A29" s="249"/>
      <c r="B29" s="249"/>
      <c r="C29" s="249"/>
      <c r="D29" s="249"/>
      <c r="E29" s="249"/>
      <c r="F29" s="249"/>
      <c r="G29" s="249"/>
      <c r="H29" s="249"/>
      <c r="I29" s="249"/>
      <c r="J29" s="249"/>
      <c r="K29" s="249"/>
      <c r="L29" s="249"/>
    </row>
    <row r="30" spans="1:12" ht="14.25" customHeight="1"/>
    <row r="31" spans="1:12" ht="24.95" customHeight="1">
      <c r="A31" s="271" t="s">
        <v>51</v>
      </c>
      <c r="B31" s="272"/>
      <c r="C31" s="272"/>
      <c r="D31" s="272"/>
      <c r="E31" s="272"/>
      <c r="F31" s="272"/>
      <c r="G31" s="272"/>
      <c r="H31" s="272"/>
      <c r="I31" s="272"/>
      <c r="J31" s="272"/>
      <c r="K31" s="272"/>
      <c r="L31" s="272"/>
    </row>
    <row r="32" spans="1:12" ht="14.25" customHeight="1">
      <c r="A32" s="273" t="s">
        <v>52</v>
      </c>
      <c r="B32" s="273"/>
      <c r="C32" s="273"/>
      <c r="D32" s="273"/>
      <c r="E32" s="273"/>
      <c r="F32" s="273"/>
      <c r="G32" s="273"/>
      <c r="H32" s="273"/>
      <c r="I32" s="273"/>
      <c r="J32" s="273"/>
      <c r="K32" s="273"/>
      <c r="L32" s="273"/>
    </row>
    <row r="33" spans="1:12" ht="14.25" customHeight="1">
      <c r="A33" s="273"/>
      <c r="B33" s="273"/>
      <c r="C33" s="273"/>
      <c r="D33" s="273"/>
      <c r="E33" s="273"/>
      <c r="F33" s="273"/>
      <c r="G33" s="273"/>
      <c r="H33" s="273"/>
      <c r="I33" s="273"/>
      <c r="J33" s="273"/>
      <c r="K33" s="273"/>
      <c r="L33" s="273"/>
    </row>
  </sheetData>
  <mergeCells count="9">
    <mergeCell ref="A31:L31"/>
    <mergeCell ref="A32:L33"/>
    <mergeCell ref="A18:L29"/>
    <mergeCell ref="E1:L1"/>
    <mergeCell ref="A4:L16"/>
    <mergeCell ref="A3:L3"/>
    <mergeCell ref="A17:L17"/>
    <mergeCell ref="A1:D1"/>
    <mergeCell ref="A2:XFD2"/>
  </mergeCells>
  <phoneticPr fontId="6" type="noConversion"/>
  <pageMargins left="0.7" right="0.7" top="0.75" bottom="0.75" header="0.3" footer="0.3"/>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topLeftCell="A3" zoomScale="88" zoomScaleNormal="80" zoomScalePageLayoutView="80" workbookViewId="0">
      <selection activeCell="A4" sqref="A4:L47"/>
    </sheetView>
  </sheetViews>
  <sheetFormatPr defaultColWidth="8.875" defaultRowHeight="14.25"/>
  <cols>
    <col min="1" max="16384" width="8.875" style="3"/>
  </cols>
  <sheetData>
    <row r="1" spans="1:18" ht="54.95" customHeight="1">
      <c r="A1" s="252"/>
      <c r="B1" s="252"/>
      <c r="C1" s="252"/>
      <c r="D1" s="252"/>
      <c r="E1" s="277" t="s">
        <v>107</v>
      </c>
      <c r="F1" s="278"/>
      <c r="G1" s="278"/>
      <c r="H1" s="278"/>
      <c r="I1" s="278"/>
      <c r="J1" s="278"/>
      <c r="K1" s="278"/>
      <c r="L1" s="278"/>
      <c r="M1" s="1"/>
      <c r="N1" s="1"/>
      <c r="O1" s="1"/>
      <c r="P1" s="1"/>
      <c r="Q1" s="1"/>
      <c r="R1" s="1"/>
    </row>
    <row r="2" spans="1:18" s="255" customFormat="1"/>
    <row r="3" spans="1:18" s="6" customFormat="1" ht="24.95" customHeight="1">
      <c r="A3" s="276" t="s">
        <v>47</v>
      </c>
      <c r="B3" s="250"/>
      <c r="C3" s="250"/>
      <c r="D3" s="250"/>
      <c r="E3" s="250"/>
      <c r="F3" s="250"/>
      <c r="G3" s="250"/>
      <c r="H3" s="250"/>
      <c r="I3" s="250"/>
      <c r="J3" s="250"/>
      <c r="K3" s="250"/>
      <c r="L3" s="250"/>
    </row>
    <row r="4" spans="1:18" ht="15" customHeight="1">
      <c r="A4" s="275" t="s">
        <v>108</v>
      </c>
      <c r="B4" s="275"/>
      <c r="C4" s="275"/>
      <c r="D4" s="275"/>
      <c r="E4" s="275"/>
      <c r="F4" s="275"/>
      <c r="G4" s="275"/>
      <c r="H4" s="275"/>
      <c r="I4" s="275"/>
      <c r="J4" s="275"/>
      <c r="K4" s="275"/>
      <c r="L4" s="275"/>
    </row>
    <row r="5" spans="1:18" ht="15" customHeight="1">
      <c r="A5" s="275"/>
      <c r="B5" s="275"/>
      <c r="C5" s="275"/>
      <c r="D5" s="275"/>
      <c r="E5" s="275"/>
      <c r="F5" s="275"/>
      <c r="G5" s="275"/>
      <c r="H5" s="275"/>
      <c r="I5" s="275"/>
      <c r="J5" s="275"/>
      <c r="K5" s="275"/>
      <c r="L5" s="275"/>
    </row>
    <row r="6" spans="1:18" ht="15" customHeight="1">
      <c r="A6" s="275"/>
      <c r="B6" s="275"/>
      <c r="C6" s="275"/>
      <c r="D6" s="275"/>
      <c r="E6" s="275"/>
      <c r="F6" s="275"/>
      <c r="G6" s="275"/>
      <c r="H6" s="275"/>
      <c r="I6" s="275"/>
      <c r="J6" s="275"/>
      <c r="K6" s="275"/>
      <c r="L6" s="275"/>
    </row>
    <row r="7" spans="1:18" ht="15" customHeight="1">
      <c r="A7" s="275"/>
      <c r="B7" s="275"/>
      <c r="C7" s="275"/>
      <c r="D7" s="275"/>
      <c r="E7" s="275"/>
      <c r="F7" s="275"/>
      <c r="G7" s="275"/>
      <c r="H7" s="275"/>
      <c r="I7" s="275"/>
      <c r="J7" s="275"/>
      <c r="K7" s="275"/>
      <c r="L7" s="275"/>
    </row>
    <row r="8" spans="1:18" ht="15.75" customHeight="1">
      <c r="A8" s="275"/>
      <c r="B8" s="275"/>
      <c r="C8" s="275"/>
      <c r="D8" s="275"/>
      <c r="E8" s="275"/>
      <c r="F8" s="275"/>
      <c r="G8" s="275"/>
      <c r="H8" s="275"/>
      <c r="I8" s="275"/>
      <c r="J8" s="275"/>
      <c r="K8" s="275"/>
      <c r="L8" s="275"/>
    </row>
    <row r="9" spans="1:18" ht="15" customHeight="1">
      <c r="A9" s="275"/>
      <c r="B9" s="275"/>
      <c r="C9" s="275"/>
      <c r="D9" s="275"/>
      <c r="E9" s="275"/>
      <c r="F9" s="275"/>
      <c r="G9" s="275"/>
      <c r="H9" s="275"/>
      <c r="I9" s="275"/>
      <c r="J9" s="275"/>
      <c r="K9" s="275"/>
      <c r="L9" s="275"/>
    </row>
    <row r="10" spans="1:18" ht="24.75" customHeight="1">
      <c r="A10" s="275"/>
      <c r="B10" s="275"/>
      <c r="C10" s="275"/>
      <c r="D10" s="275"/>
      <c r="E10" s="275"/>
      <c r="F10" s="275"/>
      <c r="G10" s="275"/>
      <c r="H10" s="275"/>
      <c r="I10" s="275"/>
      <c r="J10" s="275"/>
      <c r="K10" s="275"/>
      <c r="L10" s="275"/>
    </row>
    <row r="11" spans="1:18" ht="14.25" customHeight="1">
      <c r="A11" s="275"/>
      <c r="B11" s="275"/>
      <c r="C11" s="275"/>
      <c r="D11" s="275"/>
      <c r="E11" s="275"/>
      <c r="F11" s="275"/>
      <c r="G11" s="275"/>
      <c r="H11" s="275"/>
      <c r="I11" s="275"/>
      <c r="J11" s="275"/>
      <c r="K11" s="275"/>
      <c r="L11" s="275"/>
    </row>
    <row r="12" spans="1:18" ht="13.5" customHeight="1">
      <c r="A12" s="275"/>
      <c r="B12" s="275"/>
      <c r="C12" s="275"/>
      <c r="D12" s="275"/>
      <c r="E12" s="275"/>
      <c r="F12" s="275"/>
      <c r="G12" s="275"/>
      <c r="H12" s="275"/>
      <c r="I12" s="275"/>
      <c r="J12" s="275"/>
      <c r="K12" s="275"/>
      <c r="L12" s="275"/>
    </row>
    <row r="13" spans="1:18" ht="14.25" customHeight="1">
      <c r="A13" s="275"/>
      <c r="B13" s="275"/>
      <c r="C13" s="275"/>
      <c r="D13" s="275"/>
      <c r="E13" s="275"/>
      <c r="F13" s="275"/>
      <c r="G13" s="275"/>
      <c r="H13" s="275"/>
      <c r="I13" s="275"/>
      <c r="J13" s="275"/>
      <c r="K13" s="275"/>
      <c r="L13" s="275"/>
    </row>
    <row r="14" spans="1:18" ht="14.25" customHeight="1">
      <c r="A14" s="275"/>
      <c r="B14" s="275"/>
      <c r="C14" s="275"/>
      <c r="D14" s="275"/>
      <c r="E14" s="275"/>
      <c r="F14" s="275"/>
      <c r="G14" s="275"/>
      <c r="H14" s="275"/>
      <c r="I14" s="275"/>
      <c r="J14" s="275"/>
      <c r="K14" s="275"/>
      <c r="L14" s="275"/>
    </row>
    <row r="15" spans="1:18" ht="14.25" customHeight="1">
      <c r="A15" s="275"/>
      <c r="B15" s="275"/>
      <c r="C15" s="275"/>
      <c r="D15" s="275"/>
      <c r="E15" s="275"/>
      <c r="F15" s="275"/>
      <c r="G15" s="275"/>
      <c r="H15" s="275"/>
      <c r="I15" s="275"/>
      <c r="J15" s="275"/>
      <c r="K15" s="275"/>
      <c r="L15" s="275"/>
    </row>
    <row r="16" spans="1:18" ht="14.25" customHeight="1">
      <c r="A16" s="275"/>
      <c r="B16" s="275"/>
      <c r="C16" s="275"/>
      <c r="D16" s="275"/>
      <c r="E16" s="275"/>
      <c r="F16" s="275"/>
      <c r="G16" s="275"/>
      <c r="H16" s="275"/>
      <c r="I16" s="275"/>
      <c r="J16" s="275"/>
      <c r="K16" s="275"/>
      <c r="L16" s="275"/>
    </row>
    <row r="17" spans="1:15" ht="14.25" customHeight="1">
      <c r="A17" s="275"/>
      <c r="B17" s="275"/>
      <c r="C17" s="275"/>
      <c r="D17" s="275"/>
      <c r="E17" s="275"/>
      <c r="F17" s="275"/>
      <c r="G17" s="275"/>
      <c r="H17" s="275"/>
      <c r="I17" s="275"/>
      <c r="J17" s="275"/>
      <c r="K17" s="275"/>
      <c r="L17" s="275"/>
    </row>
    <row r="18" spans="1:15" ht="14.25" customHeight="1">
      <c r="A18" s="275"/>
      <c r="B18" s="275"/>
      <c r="C18" s="275"/>
      <c r="D18" s="275"/>
      <c r="E18" s="275"/>
      <c r="F18" s="275"/>
      <c r="G18" s="275"/>
      <c r="H18" s="275"/>
      <c r="I18" s="275"/>
      <c r="J18" s="275"/>
      <c r="K18" s="275"/>
      <c r="L18" s="275"/>
    </row>
    <row r="19" spans="1:15" ht="14.25" customHeight="1">
      <c r="A19" s="275"/>
      <c r="B19" s="275"/>
      <c r="C19" s="275"/>
      <c r="D19" s="275"/>
      <c r="E19" s="275"/>
      <c r="F19" s="275"/>
      <c r="G19" s="275"/>
      <c r="H19" s="275"/>
      <c r="I19" s="275"/>
      <c r="J19" s="275"/>
      <c r="K19" s="275"/>
      <c r="L19" s="275"/>
      <c r="O19" s="193"/>
    </row>
    <row r="20" spans="1:15" ht="14.25" customHeight="1">
      <c r="A20" s="275"/>
      <c r="B20" s="275"/>
      <c r="C20" s="275"/>
      <c r="D20" s="275"/>
      <c r="E20" s="275"/>
      <c r="F20" s="275"/>
      <c r="G20" s="275"/>
      <c r="H20" s="275"/>
      <c r="I20" s="275"/>
      <c r="J20" s="275"/>
      <c r="K20" s="275"/>
      <c r="L20" s="275"/>
      <c r="O20" s="193"/>
    </row>
    <row r="21" spans="1:15" ht="14.25" customHeight="1">
      <c r="A21" s="275"/>
      <c r="B21" s="275"/>
      <c r="C21" s="275"/>
      <c r="D21" s="275"/>
      <c r="E21" s="275"/>
      <c r="F21" s="275"/>
      <c r="G21" s="275"/>
      <c r="H21" s="275"/>
      <c r="I21" s="275"/>
      <c r="J21" s="275"/>
      <c r="K21" s="275"/>
      <c r="L21" s="275"/>
      <c r="O21" s="193"/>
    </row>
    <row r="22" spans="1:15" ht="14.25" customHeight="1">
      <c r="A22" s="275"/>
      <c r="B22" s="275"/>
      <c r="C22" s="275"/>
      <c r="D22" s="275"/>
      <c r="E22" s="275"/>
      <c r="F22" s="275"/>
      <c r="G22" s="275"/>
      <c r="H22" s="275"/>
      <c r="I22" s="275"/>
      <c r="J22" s="275"/>
      <c r="K22" s="275"/>
      <c r="L22" s="275"/>
      <c r="O22" s="193"/>
    </row>
    <row r="23" spans="1:15" ht="14.25" customHeight="1">
      <c r="A23" s="275"/>
      <c r="B23" s="275"/>
      <c r="C23" s="275"/>
      <c r="D23" s="275"/>
      <c r="E23" s="275"/>
      <c r="F23" s="275"/>
      <c r="G23" s="275"/>
      <c r="H23" s="275"/>
      <c r="I23" s="275"/>
      <c r="J23" s="275"/>
      <c r="K23" s="275"/>
      <c r="L23" s="275"/>
      <c r="O23" s="193"/>
    </row>
    <row r="24" spans="1:15" ht="14.25" customHeight="1">
      <c r="A24" s="275"/>
      <c r="B24" s="275"/>
      <c r="C24" s="275"/>
      <c r="D24" s="275"/>
      <c r="E24" s="275"/>
      <c r="F24" s="275"/>
      <c r="G24" s="275"/>
      <c r="H24" s="275"/>
      <c r="I24" s="275"/>
      <c r="J24" s="275"/>
      <c r="K24" s="275"/>
      <c r="L24" s="275"/>
      <c r="O24" s="193"/>
    </row>
    <row r="25" spans="1:15" ht="14.25" customHeight="1">
      <c r="A25" s="275"/>
      <c r="B25" s="275"/>
      <c r="C25" s="275"/>
      <c r="D25" s="275"/>
      <c r="E25" s="275"/>
      <c r="F25" s="275"/>
      <c r="G25" s="275"/>
      <c r="H25" s="275"/>
      <c r="I25" s="275"/>
      <c r="J25" s="275"/>
      <c r="K25" s="275"/>
      <c r="L25" s="275"/>
      <c r="O25" s="193"/>
    </row>
    <row r="26" spans="1:15" ht="14.25" customHeight="1">
      <c r="A26" s="275"/>
      <c r="B26" s="275"/>
      <c r="C26" s="275"/>
      <c r="D26" s="275"/>
      <c r="E26" s="275"/>
      <c r="F26" s="275"/>
      <c r="G26" s="275"/>
      <c r="H26" s="275"/>
      <c r="I26" s="275"/>
      <c r="J26" s="275"/>
      <c r="K26" s="275"/>
      <c r="L26" s="275"/>
      <c r="O26" s="193"/>
    </row>
    <row r="27" spans="1:15" ht="14.25" customHeight="1">
      <c r="A27" s="275"/>
      <c r="B27" s="275"/>
      <c r="C27" s="275"/>
      <c r="D27" s="275"/>
      <c r="E27" s="275"/>
      <c r="F27" s="275"/>
      <c r="G27" s="275"/>
      <c r="H27" s="275"/>
      <c r="I27" s="275"/>
      <c r="J27" s="275"/>
      <c r="K27" s="275"/>
      <c r="L27" s="275"/>
      <c r="O27" s="193"/>
    </row>
    <row r="28" spans="1:15" ht="14.25" customHeight="1">
      <c r="A28" s="275"/>
      <c r="B28" s="275"/>
      <c r="C28" s="275"/>
      <c r="D28" s="275"/>
      <c r="E28" s="275"/>
      <c r="F28" s="275"/>
      <c r="G28" s="275"/>
      <c r="H28" s="275"/>
      <c r="I28" s="275"/>
      <c r="J28" s="275"/>
      <c r="K28" s="275"/>
      <c r="L28" s="275"/>
    </row>
    <row r="29" spans="1:15" ht="14.25" customHeight="1">
      <c r="A29" s="275"/>
      <c r="B29" s="275"/>
      <c r="C29" s="275"/>
      <c r="D29" s="275"/>
      <c r="E29" s="275"/>
      <c r="F29" s="275"/>
      <c r="G29" s="275"/>
      <c r="H29" s="275"/>
      <c r="I29" s="275"/>
      <c r="J29" s="275"/>
      <c r="K29" s="275"/>
      <c r="L29" s="275"/>
    </row>
    <row r="30" spans="1:15" ht="14.25" customHeight="1">
      <c r="A30" s="275"/>
      <c r="B30" s="275"/>
      <c r="C30" s="275"/>
      <c r="D30" s="275"/>
      <c r="E30" s="275"/>
      <c r="F30" s="275"/>
      <c r="G30" s="275"/>
      <c r="H30" s="275"/>
      <c r="I30" s="275"/>
      <c r="J30" s="275"/>
      <c r="K30" s="275"/>
      <c r="L30" s="275"/>
    </row>
    <row r="31" spans="1:15" ht="14.25" customHeight="1">
      <c r="A31" s="275"/>
      <c r="B31" s="275"/>
      <c r="C31" s="275"/>
      <c r="D31" s="275"/>
      <c r="E31" s="275"/>
      <c r="F31" s="275"/>
      <c r="G31" s="275"/>
      <c r="H31" s="275"/>
      <c r="I31" s="275"/>
      <c r="J31" s="275"/>
      <c r="K31" s="275"/>
      <c r="L31" s="275"/>
    </row>
    <row r="32" spans="1:15" ht="14.25" customHeight="1">
      <c r="A32" s="275"/>
      <c r="B32" s="275"/>
      <c r="C32" s="275"/>
      <c r="D32" s="275"/>
      <c r="E32" s="275"/>
      <c r="F32" s="275"/>
      <c r="G32" s="275"/>
      <c r="H32" s="275"/>
      <c r="I32" s="275"/>
      <c r="J32" s="275"/>
      <c r="K32" s="275"/>
      <c r="L32" s="275"/>
    </row>
    <row r="33" spans="1:12" ht="14.25" customHeight="1">
      <c r="A33" s="275"/>
      <c r="B33" s="275"/>
      <c r="C33" s="275"/>
      <c r="D33" s="275"/>
      <c r="E33" s="275"/>
      <c r="F33" s="275"/>
      <c r="G33" s="275"/>
      <c r="H33" s="275"/>
      <c r="I33" s="275"/>
      <c r="J33" s="275"/>
      <c r="K33" s="275"/>
      <c r="L33" s="275"/>
    </row>
    <row r="34" spans="1:12" ht="14.25" customHeight="1">
      <c r="A34" s="275"/>
      <c r="B34" s="275"/>
      <c r="C34" s="275"/>
      <c r="D34" s="275"/>
      <c r="E34" s="275"/>
      <c r="F34" s="275"/>
      <c r="G34" s="275"/>
      <c r="H34" s="275"/>
      <c r="I34" s="275"/>
      <c r="J34" s="275"/>
      <c r="K34" s="275"/>
      <c r="L34" s="275"/>
    </row>
    <row r="35" spans="1:12" ht="14.25" customHeight="1">
      <c r="A35" s="275"/>
      <c r="B35" s="275"/>
      <c r="C35" s="275"/>
      <c r="D35" s="275"/>
      <c r="E35" s="275"/>
      <c r="F35" s="275"/>
      <c r="G35" s="275"/>
      <c r="H35" s="275"/>
      <c r="I35" s="275"/>
      <c r="J35" s="275"/>
      <c r="K35" s="275"/>
      <c r="L35" s="275"/>
    </row>
    <row r="36" spans="1:12" ht="14.25" customHeight="1">
      <c r="A36" s="275"/>
      <c r="B36" s="275"/>
      <c r="C36" s="275"/>
      <c r="D36" s="275"/>
      <c r="E36" s="275"/>
      <c r="F36" s="275"/>
      <c r="G36" s="275"/>
      <c r="H36" s="275"/>
      <c r="I36" s="275"/>
      <c r="J36" s="275"/>
      <c r="K36" s="275"/>
      <c r="L36" s="275"/>
    </row>
    <row r="37" spans="1:12" ht="14.25" customHeight="1">
      <c r="A37" s="275"/>
      <c r="B37" s="275"/>
      <c r="C37" s="275"/>
      <c r="D37" s="275"/>
      <c r="E37" s="275"/>
      <c r="F37" s="275"/>
      <c r="G37" s="275"/>
      <c r="H37" s="275"/>
      <c r="I37" s="275"/>
      <c r="J37" s="275"/>
      <c r="K37" s="275"/>
      <c r="L37" s="275"/>
    </row>
    <row r="38" spans="1:12" ht="14.25" customHeight="1">
      <c r="A38" s="275"/>
      <c r="B38" s="275"/>
      <c r="C38" s="275"/>
      <c r="D38" s="275"/>
      <c r="E38" s="275"/>
      <c r="F38" s="275"/>
      <c r="G38" s="275"/>
      <c r="H38" s="275"/>
      <c r="I38" s="275"/>
      <c r="J38" s="275"/>
      <c r="K38" s="275"/>
      <c r="L38" s="275"/>
    </row>
    <row r="39" spans="1:12" ht="14.25" customHeight="1">
      <c r="A39" s="275"/>
      <c r="B39" s="275"/>
      <c r="C39" s="275"/>
      <c r="D39" s="275"/>
      <c r="E39" s="275"/>
      <c r="F39" s="275"/>
      <c r="G39" s="275"/>
      <c r="H39" s="275"/>
      <c r="I39" s="275"/>
      <c r="J39" s="275"/>
      <c r="K39" s="275"/>
      <c r="L39" s="275"/>
    </row>
    <row r="40" spans="1:12" ht="14.25" customHeight="1">
      <c r="A40" s="275"/>
      <c r="B40" s="275"/>
      <c r="C40" s="275"/>
      <c r="D40" s="275"/>
      <c r="E40" s="275"/>
      <c r="F40" s="275"/>
      <c r="G40" s="275"/>
      <c r="H40" s="275"/>
      <c r="I40" s="275"/>
      <c r="J40" s="275"/>
      <c r="K40" s="275"/>
      <c r="L40" s="275"/>
    </row>
    <row r="41" spans="1:12" ht="14.25" customHeight="1">
      <c r="A41" s="275"/>
      <c r="B41" s="275"/>
      <c r="C41" s="275"/>
      <c r="D41" s="275"/>
      <c r="E41" s="275"/>
      <c r="F41" s="275"/>
      <c r="G41" s="275"/>
      <c r="H41" s="275"/>
      <c r="I41" s="275"/>
      <c r="J41" s="275"/>
      <c r="K41" s="275"/>
      <c r="L41" s="275"/>
    </row>
    <row r="42" spans="1:12" ht="14.25" customHeight="1">
      <c r="A42" s="275"/>
      <c r="B42" s="275"/>
      <c r="C42" s="275"/>
      <c r="D42" s="275"/>
      <c r="E42" s="275"/>
      <c r="F42" s="275"/>
      <c r="G42" s="275"/>
      <c r="H42" s="275"/>
      <c r="I42" s="275"/>
      <c r="J42" s="275"/>
      <c r="K42" s="275"/>
      <c r="L42" s="275"/>
    </row>
    <row r="43" spans="1:12" ht="14.25" customHeight="1">
      <c r="A43" s="275"/>
      <c r="B43" s="275"/>
      <c r="C43" s="275"/>
      <c r="D43" s="275"/>
      <c r="E43" s="275"/>
      <c r="F43" s="275"/>
      <c r="G43" s="275"/>
      <c r="H43" s="275"/>
      <c r="I43" s="275"/>
      <c r="J43" s="275"/>
      <c r="K43" s="275"/>
      <c r="L43" s="275"/>
    </row>
    <row r="44" spans="1:12" s="90" customFormat="1" ht="14.25" customHeight="1">
      <c r="A44" s="275"/>
      <c r="B44" s="275"/>
      <c r="C44" s="275"/>
      <c r="D44" s="275"/>
      <c r="E44" s="275"/>
      <c r="F44" s="275"/>
      <c r="G44" s="275"/>
      <c r="H44" s="275"/>
      <c r="I44" s="275"/>
      <c r="J44" s="275"/>
      <c r="K44" s="275"/>
      <c r="L44" s="275"/>
    </row>
    <row r="45" spans="1:12" s="90" customFormat="1" ht="14.25" customHeight="1">
      <c r="A45" s="275"/>
      <c r="B45" s="275"/>
      <c r="C45" s="275"/>
      <c r="D45" s="275"/>
      <c r="E45" s="275"/>
      <c r="F45" s="275"/>
      <c r="G45" s="275"/>
      <c r="H45" s="275"/>
      <c r="I45" s="275"/>
      <c r="J45" s="275"/>
      <c r="K45" s="275"/>
      <c r="L45" s="275"/>
    </row>
    <row r="46" spans="1:12" ht="14.25" customHeight="1">
      <c r="A46" s="275"/>
      <c r="B46" s="275"/>
      <c r="C46" s="275"/>
      <c r="D46" s="275"/>
      <c r="E46" s="275"/>
      <c r="F46" s="275"/>
      <c r="G46" s="275"/>
      <c r="H46" s="275"/>
      <c r="I46" s="275"/>
      <c r="J46" s="275"/>
      <c r="K46" s="275"/>
      <c r="L46" s="275"/>
    </row>
    <row r="47" spans="1:12" ht="14.25" customHeight="1">
      <c r="A47" s="275"/>
      <c r="B47" s="275"/>
      <c r="C47" s="275"/>
      <c r="D47" s="275"/>
      <c r="E47" s="275"/>
      <c r="F47" s="275"/>
      <c r="G47" s="275"/>
      <c r="H47" s="275"/>
      <c r="I47" s="275"/>
      <c r="J47" s="275"/>
      <c r="K47" s="275"/>
      <c r="L47" s="275"/>
    </row>
  </sheetData>
  <mergeCells count="5">
    <mergeCell ref="A4:L47"/>
    <mergeCell ref="A3:L3"/>
    <mergeCell ref="A1:D1"/>
    <mergeCell ref="E1:L1"/>
    <mergeCell ref="A2:XFD2"/>
  </mergeCells>
  <phoneticPr fontId="6" type="noConversion"/>
  <pageMargins left="0.7" right="0.7" top="0.75" bottom="0.75" header="0.3" footer="0.3"/>
  <pageSetup paperSize="9" scale="69" orientation="portrait" r:id="rId1"/>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114" workbookViewId="0">
      <selection sqref="A1:D1"/>
    </sheetView>
  </sheetViews>
  <sheetFormatPr defaultColWidth="8.875" defaultRowHeight="14.25"/>
  <cols>
    <col min="1" max="16384" width="8.875" style="5"/>
  </cols>
  <sheetData>
    <row r="1" spans="1:18" ht="54.95" customHeight="1">
      <c r="A1" s="252"/>
      <c r="B1" s="252"/>
      <c r="C1" s="252"/>
      <c r="D1" s="252"/>
      <c r="E1" s="277" t="s">
        <v>35</v>
      </c>
      <c r="F1" s="277"/>
      <c r="G1" s="277"/>
      <c r="H1" s="277"/>
      <c r="I1" s="277"/>
      <c r="J1" s="277"/>
      <c r="K1" s="277"/>
      <c r="L1" s="277"/>
      <c r="M1" s="277"/>
      <c r="N1" s="277"/>
      <c r="O1" s="277"/>
      <c r="P1" s="1"/>
      <c r="Q1" s="1"/>
      <c r="R1" s="1"/>
    </row>
    <row r="2" spans="1:18" s="255" customFormat="1"/>
    <row r="3" spans="1:18" ht="15" customHeight="1">
      <c r="A3" s="96"/>
      <c r="B3" s="96"/>
      <c r="C3" s="96"/>
      <c r="D3" s="96"/>
      <c r="E3" s="96"/>
      <c r="F3" s="96"/>
      <c r="G3" s="96"/>
      <c r="H3" s="96"/>
      <c r="I3" s="96"/>
      <c r="J3" s="96"/>
      <c r="K3" s="96"/>
      <c r="L3" s="96"/>
      <c r="M3" s="96"/>
    </row>
    <row r="4" spans="1:18" ht="15" customHeight="1">
      <c r="A4" s="96"/>
      <c r="B4" s="96"/>
      <c r="C4" s="96"/>
      <c r="D4" s="96"/>
      <c r="E4" s="96"/>
      <c r="F4" s="96"/>
      <c r="G4" s="96"/>
      <c r="H4" s="96"/>
      <c r="I4" s="96"/>
      <c r="J4" s="96"/>
      <c r="K4" s="96"/>
      <c r="L4" s="96"/>
      <c r="M4" s="96"/>
    </row>
    <row r="5" spans="1:18" ht="15" customHeight="1">
      <c r="A5" s="96"/>
      <c r="B5" s="96"/>
      <c r="C5" s="96"/>
      <c r="D5" s="96"/>
      <c r="E5" s="96"/>
      <c r="F5" s="96"/>
      <c r="G5" s="96"/>
      <c r="H5" s="96"/>
      <c r="I5" s="96"/>
      <c r="J5" s="96"/>
      <c r="K5" s="96"/>
      <c r="L5" s="96"/>
      <c r="M5" s="96"/>
    </row>
    <row r="6" spans="1:18" ht="15" customHeight="1">
      <c r="A6" s="96"/>
      <c r="B6" s="96"/>
      <c r="C6" s="96"/>
      <c r="D6" s="96"/>
      <c r="E6" s="96"/>
      <c r="F6" s="96"/>
      <c r="G6" s="96"/>
      <c r="H6" s="96"/>
      <c r="I6" s="96"/>
      <c r="J6" s="96"/>
      <c r="K6" s="96"/>
      <c r="L6" s="96"/>
      <c r="M6" s="96"/>
    </row>
    <row r="7" spans="1:18" ht="14.1" customHeight="1">
      <c r="A7" s="96"/>
      <c r="B7" s="96"/>
      <c r="C7" s="96"/>
      <c r="D7" s="96"/>
      <c r="E7" s="96"/>
      <c r="F7" s="96"/>
      <c r="G7" s="96"/>
      <c r="H7" s="96"/>
      <c r="I7" s="96"/>
      <c r="J7" s="96"/>
      <c r="K7" s="96"/>
      <c r="L7" s="96"/>
      <c r="M7" s="96"/>
    </row>
    <row r="8" spans="1:18" ht="14.1" customHeight="1">
      <c r="A8" s="96"/>
      <c r="B8" s="96"/>
      <c r="C8" s="96"/>
      <c r="D8" s="96"/>
      <c r="E8" s="96"/>
      <c r="F8" s="96"/>
      <c r="G8" s="96"/>
      <c r="H8" s="96"/>
      <c r="I8" s="96"/>
      <c r="J8" s="96"/>
      <c r="K8" s="96"/>
      <c r="L8" s="96"/>
      <c r="M8" s="96"/>
    </row>
    <row r="9" spans="1:18" ht="14.1" customHeight="1">
      <c r="A9" s="96"/>
      <c r="B9" s="96"/>
      <c r="C9" s="96"/>
      <c r="D9" s="96"/>
      <c r="E9" s="96"/>
      <c r="F9" s="96"/>
      <c r="G9" s="96"/>
      <c r="H9" s="96"/>
      <c r="I9" s="96"/>
      <c r="J9" s="96"/>
      <c r="K9" s="96"/>
      <c r="L9" s="96"/>
      <c r="M9" s="96"/>
    </row>
    <row r="10" spans="1:18" ht="14.1" customHeight="1">
      <c r="A10" s="96"/>
      <c r="B10" s="96"/>
      <c r="C10" s="96"/>
      <c r="D10" s="96"/>
      <c r="E10" s="96"/>
      <c r="F10" s="96"/>
      <c r="G10" s="96"/>
      <c r="H10" s="96"/>
      <c r="I10" s="96"/>
      <c r="J10" s="96"/>
      <c r="K10" s="96"/>
      <c r="L10" s="96"/>
      <c r="M10" s="96"/>
    </row>
    <row r="11" spans="1:18" ht="14.1" customHeight="1">
      <c r="A11" s="96"/>
      <c r="B11" s="96"/>
      <c r="C11" s="96"/>
      <c r="D11" s="96"/>
      <c r="E11" s="96"/>
      <c r="F11" s="96"/>
      <c r="G11" s="96"/>
      <c r="H11" s="96"/>
      <c r="I11" s="96"/>
      <c r="J11" s="96"/>
      <c r="K11" s="96"/>
      <c r="L11" s="96"/>
      <c r="M11" s="96"/>
    </row>
    <row r="12" spans="1:18" ht="14.1" customHeight="1">
      <c r="A12" s="96"/>
      <c r="B12" s="96"/>
      <c r="C12" s="96"/>
      <c r="D12" s="96"/>
      <c r="E12" s="96"/>
      <c r="F12" s="96"/>
      <c r="G12" s="96"/>
      <c r="H12" s="96"/>
      <c r="I12" s="96"/>
      <c r="J12" s="96"/>
      <c r="K12" s="96"/>
      <c r="L12" s="96"/>
      <c r="M12" s="96"/>
    </row>
    <row r="13" spans="1:18" ht="14.1" customHeight="1">
      <c r="A13" s="96"/>
      <c r="B13" s="96"/>
      <c r="C13" s="96"/>
      <c r="D13" s="96"/>
      <c r="E13" s="96"/>
      <c r="F13" s="96"/>
      <c r="G13" s="96"/>
      <c r="H13" s="96"/>
      <c r="I13" s="96"/>
      <c r="J13" s="96"/>
      <c r="K13" s="96"/>
      <c r="L13" s="96"/>
      <c r="M13" s="96"/>
    </row>
    <row r="14" spans="1:18" ht="14.1" customHeight="1">
      <c r="A14" s="96"/>
      <c r="B14" s="96"/>
      <c r="C14" s="96"/>
      <c r="D14" s="96"/>
      <c r="E14" s="96"/>
      <c r="F14" s="96"/>
      <c r="G14" s="96"/>
      <c r="H14" s="96"/>
      <c r="I14" s="96"/>
      <c r="J14" s="96"/>
      <c r="K14" s="96"/>
      <c r="L14" s="96"/>
      <c r="M14" s="96"/>
    </row>
    <row r="15" spans="1:18" ht="14.1" customHeight="1">
      <c r="A15" s="96"/>
      <c r="B15" s="96"/>
      <c r="C15" s="96"/>
      <c r="D15" s="96"/>
      <c r="E15" s="96"/>
      <c r="F15" s="96"/>
      <c r="G15" s="96"/>
      <c r="H15" s="96"/>
      <c r="I15" s="96"/>
      <c r="J15" s="96"/>
      <c r="K15" s="96"/>
      <c r="L15" s="96"/>
      <c r="M15" s="96"/>
    </row>
    <row r="16" spans="1:18" ht="14.1" customHeight="1">
      <c r="A16" s="96"/>
      <c r="B16" s="96"/>
      <c r="C16" s="96"/>
      <c r="D16" s="96"/>
      <c r="E16" s="96"/>
      <c r="F16" s="96"/>
      <c r="G16" s="96"/>
      <c r="H16" s="96"/>
      <c r="I16" s="96"/>
      <c r="J16" s="96"/>
      <c r="K16" s="96"/>
      <c r="L16" s="96"/>
      <c r="M16" s="96"/>
    </row>
    <row r="17" spans="1:13" ht="14.1" customHeight="1">
      <c r="A17" s="96"/>
      <c r="B17" s="96"/>
      <c r="C17" s="96"/>
      <c r="D17" s="96"/>
      <c r="E17" s="96"/>
      <c r="F17" s="96"/>
      <c r="G17" s="96"/>
      <c r="H17" s="96"/>
      <c r="I17" s="96"/>
      <c r="J17" s="96"/>
      <c r="K17" s="96"/>
      <c r="L17" s="96"/>
      <c r="M17" s="96"/>
    </row>
    <row r="18" spans="1:13" ht="14.1" customHeight="1">
      <c r="A18" s="96"/>
      <c r="B18" s="96"/>
      <c r="C18" s="96"/>
      <c r="D18" s="96"/>
      <c r="E18" s="96"/>
      <c r="F18" s="96"/>
      <c r="G18" s="96"/>
      <c r="H18" s="96"/>
      <c r="I18" s="96"/>
      <c r="J18" s="96"/>
      <c r="K18" s="96"/>
      <c r="L18" s="96"/>
      <c r="M18" s="96"/>
    </row>
    <row r="19" spans="1:13" ht="14.1" customHeight="1">
      <c r="A19" s="96"/>
      <c r="B19" s="96"/>
      <c r="C19" s="96"/>
      <c r="D19" s="96"/>
      <c r="E19" s="96"/>
      <c r="F19" s="96"/>
      <c r="G19" s="96"/>
      <c r="H19" s="96"/>
      <c r="I19" s="96"/>
      <c r="J19" s="96"/>
      <c r="K19" s="96"/>
      <c r="L19" s="96"/>
      <c r="M19" s="96"/>
    </row>
    <row r="20" spans="1:13" ht="14.1" customHeight="1">
      <c r="A20" s="96"/>
      <c r="B20" s="96"/>
      <c r="C20" s="96"/>
      <c r="D20" s="96"/>
      <c r="E20" s="96"/>
      <c r="F20" s="96"/>
      <c r="G20" s="96"/>
      <c r="H20" s="96"/>
      <c r="I20" s="96"/>
      <c r="J20" s="96"/>
      <c r="K20" s="96"/>
      <c r="L20" s="96"/>
      <c r="M20" s="96"/>
    </row>
    <row r="21" spans="1:13" ht="14.1" customHeight="1">
      <c r="A21" s="96"/>
      <c r="B21" s="96"/>
      <c r="C21" s="96"/>
      <c r="D21" s="96"/>
      <c r="E21" s="96"/>
      <c r="F21" s="96"/>
      <c r="G21" s="96"/>
      <c r="H21" s="96"/>
      <c r="I21" s="96"/>
      <c r="J21" s="96"/>
      <c r="K21" s="96"/>
      <c r="L21" s="96"/>
      <c r="M21" s="96"/>
    </row>
    <row r="22" spans="1:13" ht="14.1" customHeight="1">
      <c r="A22" s="96"/>
      <c r="B22" s="96"/>
      <c r="C22" s="96"/>
      <c r="D22" s="96"/>
      <c r="E22" s="96"/>
      <c r="F22" s="96"/>
      <c r="G22" s="96"/>
      <c r="H22" s="96"/>
      <c r="I22" s="96"/>
      <c r="J22" s="96"/>
      <c r="K22" s="96"/>
      <c r="L22" s="96"/>
      <c r="M22" s="96"/>
    </row>
    <row r="23" spans="1:13" ht="14.1" customHeight="1">
      <c r="A23" s="96"/>
      <c r="B23" s="96"/>
      <c r="C23" s="96"/>
      <c r="D23" s="96"/>
      <c r="E23" s="96"/>
      <c r="F23" s="96"/>
      <c r="G23" s="96"/>
      <c r="H23" s="96"/>
      <c r="I23" s="96"/>
      <c r="J23" s="96"/>
      <c r="K23" s="96"/>
      <c r="L23" s="96"/>
      <c r="M23" s="96"/>
    </row>
    <row r="24" spans="1:13" ht="14.1" customHeight="1">
      <c r="A24" s="96"/>
      <c r="B24" s="96"/>
      <c r="C24" s="96"/>
      <c r="D24" s="96"/>
      <c r="E24" s="96"/>
      <c r="F24" s="96"/>
      <c r="G24" s="96"/>
      <c r="H24" s="96"/>
      <c r="I24" s="96"/>
      <c r="J24" s="96"/>
      <c r="K24" s="96"/>
      <c r="L24" s="96"/>
      <c r="M24" s="96"/>
    </row>
    <row r="25" spans="1:13" ht="14.1" customHeight="1">
      <c r="A25" s="96"/>
      <c r="B25" s="96"/>
      <c r="C25" s="96"/>
      <c r="D25" s="96"/>
      <c r="E25" s="96"/>
      <c r="F25" s="96"/>
      <c r="G25" s="96"/>
      <c r="H25" s="96"/>
      <c r="I25" s="96"/>
      <c r="J25" s="96"/>
      <c r="K25" s="96"/>
      <c r="L25" s="96"/>
      <c r="M25" s="96"/>
    </row>
    <row r="26" spans="1:13" ht="14.1" customHeight="1">
      <c r="A26" s="96"/>
      <c r="B26" s="96"/>
      <c r="C26" s="96"/>
      <c r="D26" s="96"/>
      <c r="E26" s="96"/>
      <c r="F26" s="96"/>
      <c r="G26" s="96"/>
      <c r="H26" s="96"/>
      <c r="I26" s="96"/>
      <c r="J26" s="96"/>
      <c r="K26" s="96"/>
      <c r="L26" s="96"/>
      <c r="M26" s="96"/>
    </row>
    <row r="27" spans="1:13" ht="14.1" customHeight="1">
      <c r="A27" s="96"/>
      <c r="B27" s="96"/>
      <c r="C27" s="96"/>
      <c r="D27" s="96"/>
      <c r="E27" s="96"/>
      <c r="F27" s="96"/>
      <c r="G27" s="96"/>
      <c r="H27" s="96"/>
      <c r="I27" s="96"/>
      <c r="J27" s="96"/>
      <c r="K27" s="96"/>
      <c r="L27" s="96"/>
      <c r="M27" s="96"/>
    </row>
  </sheetData>
  <mergeCells count="3">
    <mergeCell ref="E1:O1"/>
    <mergeCell ref="A1:D1"/>
    <mergeCell ref="A2:XFD2"/>
  </mergeCells>
  <pageMargins left="0.7" right="0.7"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election activeCell="E1" sqref="A1:L1"/>
    </sheetView>
  </sheetViews>
  <sheetFormatPr defaultColWidth="8.875" defaultRowHeight="14.25"/>
  <cols>
    <col min="1" max="16384" width="8.875" style="3"/>
  </cols>
  <sheetData>
    <row r="1" spans="1:18" ht="54.95" customHeight="1">
      <c r="A1" s="252"/>
      <c r="B1" s="252"/>
      <c r="C1" s="252"/>
      <c r="D1" s="252"/>
      <c r="E1" s="253" t="s">
        <v>109</v>
      </c>
      <c r="F1" s="254"/>
      <c r="G1" s="254"/>
      <c r="H1" s="254"/>
      <c r="I1" s="254"/>
      <c r="J1" s="254"/>
      <c r="K1" s="254"/>
      <c r="L1" s="254"/>
      <c r="M1" s="1"/>
      <c r="N1" s="1"/>
      <c r="O1" s="1"/>
      <c r="P1" s="1"/>
      <c r="Q1" s="1"/>
      <c r="R1" s="1"/>
    </row>
    <row r="2" spans="1:18" s="255" customFormat="1"/>
    <row r="3" spans="1:18" s="95" customFormat="1" ht="39.950000000000003" customHeight="1">
      <c r="A3" s="282"/>
      <c r="B3" s="282"/>
      <c r="C3" s="282"/>
      <c r="D3" s="282"/>
      <c r="E3" s="282"/>
      <c r="F3" s="282"/>
      <c r="G3" s="282"/>
      <c r="H3" s="282"/>
      <c r="I3" s="282"/>
      <c r="J3" s="282"/>
      <c r="K3" s="282"/>
      <c r="L3" s="282"/>
    </row>
    <row r="4" spans="1:18" ht="39.950000000000003" customHeight="1">
      <c r="A4" s="281" t="s">
        <v>34</v>
      </c>
      <c r="B4" s="281"/>
      <c r="C4" s="281"/>
      <c r="D4" s="281"/>
      <c r="E4" s="281"/>
      <c r="F4" s="281"/>
      <c r="G4" s="281"/>
      <c r="H4" s="281"/>
      <c r="I4" s="281"/>
      <c r="J4" s="281"/>
      <c r="K4" s="281"/>
      <c r="L4" s="281"/>
    </row>
    <row r="5" spans="1:18" ht="39.950000000000003" customHeight="1">
      <c r="A5" s="251" t="s">
        <v>104</v>
      </c>
      <c r="B5" s="251"/>
      <c r="C5" s="251"/>
      <c r="D5" s="251"/>
      <c r="E5" s="251"/>
      <c r="F5" s="251"/>
      <c r="G5" s="251"/>
      <c r="H5" s="251"/>
      <c r="I5" s="251"/>
      <c r="J5" s="251"/>
      <c r="K5" s="251"/>
      <c r="L5" s="251"/>
    </row>
    <row r="6" spans="1:18" ht="13.5" customHeight="1">
      <c r="A6" s="280"/>
      <c r="B6" s="280"/>
      <c r="C6" s="280"/>
      <c r="D6" s="280"/>
      <c r="E6" s="280"/>
      <c r="F6" s="280"/>
      <c r="G6" s="280"/>
      <c r="H6" s="280"/>
      <c r="I6" s="280"/>
      <c r="J6" s="280"/>
      <c r="K6" s="280"/>
      <c r="L6" s="280"/>
    </row>
    <row r="7" spans="1:18" ht="39.950000000000003" customHeight="1">
      <c r="A7" s="279" t="s">
        <v>105</v>
      </c>
      <c r="B7" s="279"/>
      <c r="C7" s="279"/>
      <c r="D7" s="279"/>
      <c r="E7" s="279"/>
      <c r="F7" s="279"/>
      <c r="G7" s="279"/>
      <c r="H7" s="279"/>
      <c r="I7" s="279"/>
      <c r="J7" s="279"/>
      <c r="K7" s="279"/>
      <c r="L7" s="279"/>
    </row>
    <row r="8" spans="1:18" ht="14.1" customHeight="1">
      <c r="A8" s="93"/>
      <c r="B8" s="4"/>
      <c r="C8" s="4"/>
      <c r="D8" s="4"/>
      <c r="E8" s="4"/>
      <c r="F8" s="4"/>
      <c r="G8" s="4"/>
      <c r="H8" s="4"/>
      <c r="I8" s="4"/>
      <c r="J8" s="4"/>
      <c r="K8" s="4"/>
      <c r="L8" s="4"/>
    </row>
    <row r="9" spans="1:18">
      <c r="A9" s="94"/>
    </row>
  </sheetData>
  <mergeCells count="8">
    <mergeCell ref="A7:L7"/>
    <mergeCell ref="A6:L6"/>
    <mergeCell ref="A5:L5"/>
    <mergeCell ref="A4:L4"/>
    <mergeCell ref="A1:D1"/>
    <mergeCell ref="E1:L1"/>
    <mergeCell ref="A2:XFD2"/>
    <mergeCell ref="A3:L3"/>
  </mergeCells>
  <pageMargins left="0.7" right="0.7" top="0.75" bottom="0.75"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9D0A226890C144A8A657BEC535EDF64" ma:contentTypeVersion="10" ma:contentTypeDescription="Skapa ett nytt dokument." ma:contentTypeScope="" ma:versionID="5832e60fb3579e6fdc92e214e0c242ed">
  <xsd:schema xmlns:xsd="http://www.w3.org/2001/XMLSchema" xmlns:xs="http://www.w3.org/2001/XMLSchema" xmlns:p="http://schemas.microsoft.com/office/2006/metadata/properties" xmlns:ns2="53ff5248-2821-4010-9364-b535ff673187" xmlns:ns3="d48e3e69-a802-477b-b15a-7f222b39d2b2" targetNamespace="http://schemas.microsoft.com/office/2006/metadata/properties" ma:root="true" ma:fieldsID="302c9350484a2925b9ded06f60cdc78c" ns2:_="" ns3:_="">
    <xsd:import namespace="53ff5248-2821-4010-9364-b535ff673187"/>
    <xsd:import namespace="d48e3e69-a802-477b-b15a-7f222b39d2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f5248-2821-4010-9364-b535ff67318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e3e69-a802-477b-b15a-7f222b39d2b2"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78377-E8FF-496E-8B1F-33A2EB909C4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8e3e69-a802-477b-b15a-7f222b39d2b2"/>
    <ds:schemaRef ds:uri="53ff5248-2821-4010-9364-b535ff673187"/>
    <ds:schemaRef ds:uri="http://www.w3.org/XML/1998/namespace"/>
    <ds:schemaRef ds:uri="http://purl.org/dc/dcmitype/"/>
  </ds:schemaRefs>
</ds:datastoreItem>
</file>

<file path=customXml/itemProps2.xml><?xml version="1.0" encoding="utf-8"?>
<ds:datastoreItem xmlns:ds="http://schemas.openxmlformats.org/officeDocument/2006/customXml" ds:itemID="{6F08051C-56A6-4B47-ADF2-7944693BE070}">
  <ds:schemaRefs>
    <ds:schemaRef ds:uri="http://schemas.microsoft.com/sharepoint/v3/contenttype/forms"/>
  </ds:schemaRefs>
</ds:datastoreItem>
</file>

<file path=customXml/itemProps3.xml><?xml version="1.0" encoding="utf-8"?>
<ds:datastoreItem xmlns:ds="http://schemas.openxmlformats.org/officeDocument/2006/customXml" ds:itemID="{43EF88C8-8635-486C-B1D0-B3A1EEC3A9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Arbetsblad</vt:lpstr>
      <vt:lpstr>Excel-tips</vt:lpstr>
      <vt:lpstr>TIMLÖNEBERÄKNING</vt:lpstr>
      <vt:lpstr>Exempel ifylld </vt:lpstr>
      <vt:lpstr>Instruktion</vt:lpstr>
      <vt:lpstr>Förklaring indirekta kostnader</vt:lpstr>
      <vt:lpstr>Bilaga 2</vt:lpstr>
      <vt:lpstr>Mer info</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Ingvarsson</dc:creator>
  <cp:lastModifiedBy>Catarina Nordin Thorpe</cp:lastModifiedBy>
  <cp:lastPrinted>2019-01-29T09:52:24Z</cp:lastPrinted>
  <dcterms:created xsi:type="dcterms:W3CDTF">2014-05-19T09:12:46Z</dcterms:created>
  <dcterms:modified xsi:type="dcterms:W3CDTF">2019-01-29T09:53:56Z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0x010100C9D0A226890C144A8A657BEC535EDF64</vt:lpwstr>
  </property>
  <property fmtid="{D5CDD505-2E9C-101B-9397-08002B2CF9AE}" pid="3" name="TaxKeyword">
    <vt:lpwstr/>
  </property>
  <property fmtid="{D5CDD505-2E9C-101B-9397-08002B2CF9AE}" pid="4" name="SamytorAdministrativProcess">
    <vt:lpwstr>273;#Utveckla verksamhet|39f9570b-78e8-4836-bc90-38e2b81ab704</vt:lpwstr>
  </property>
  <property fmtid="{D5CDD505-2E9C-101B-9397-08002B2CF9AE}" pid="5" name="SamytorVerksamhetsgren">
    <vt:lpwstr>274;#Övergripande konkurrenskraft|6238d0cd-a7c4-4a25-97e6-a63a430da0d9</vt:lpwstr>
  </property>
</Properties>
</file>